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Gebruiker\Pictures\Gert\"/>
    </mc:Choice>
  </mc:AlternateContent>
  <xr:revisionPtr revIDLastSave="0" documentId="8_{F23E5CB2-C17C-41B6-9637-CC32F4568EAD}" xr6:coauthVersionLast="47" xr6:coauthVersionMax="47" xr10:uidLastSave="{00000000-0000-0000-0000-000000000000}"/>
  <bookViews>
    <workbookView xWindow="-96" yWindow="-96" windowWidth="23232" windowHeight="12432" xr2:uid="{00000000-000D-0000-FFFF-FFFF00000000}"/>
  </bookViews>
  <sheets>
    <sheet name="kerstpakket keuzelijst 2026" sheetId="1" r:id="rId1"/>
    <sheet name="kerstpakket A 2026" sheetId="3" r:id="rId2"/>
    <sheet name="kerstpakket B 2026" sheetId="5" r:id="rId3"/>
    <sheet name="kerstpakket C 2026" sheetId="6" r:id="rId4"/>
    <sheet name="Blad1" sheetId="2" r:id="rId5"/>
    <sheet name="Blad2" sheetId="4" r:id="rId6"/>
  </sheets>
  <definedNames>
    <definedName name="_xlnm.Print_Area" localSheetId="1">'kerstpakket A 2026'!$A$1:$F$120</definedName>
    <definedName name="_xlnm.Print_Area" localSheetId="2">'kerstpakket B 2026'!$A$1:$F$121</definedName>
    <definedName name="_xlnm.Print_Area" localSheetId="3">'kerstpakket C 2026'!$A$1:$F$120</definedName>
    <definedName name="_xlnm.Print_Area" localSheetId="0">'kerstpakket keuzelijst 2026'!$A$2:$G$145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7" roundtripDataChecksum="1r/AUXTwxV5Z6nVlOdpUc08sXlhpPFAONNVyZfXpwIg="/>
    </ext>
  </extLst>
</workbook>
</file>

<file path=xl/calcChain.xml><?xml version="1.0" encoding="utf-8"?>
<calcChain xmlns="http://schemas.openxmlformats.org/spreadsheetml/2006/main">
  <c r="G87" i="1" l="1"/>
  <c r="G86" i="1"/>
  <c r="G118" i="1"/>
  <c r="E99" i="6"/>
  <c r="E100" i="5"/>
  <c r="J115" i="1"/>
  <c r="J79" i="1"/>
  <c r="J80" i="1"/>
  <c r="J81" i="1"/>
  <c r="J82" i="1"/>
  <c r="J83" i="1"/>
  <c r="J84" i="1"/>
  <c r="J85" i="1"/>
  <c r="J86" i="1"/>
  <c r="J87" i="1"/>
  <c r="G84" i="1"/>
  <c r="K84" i="1" s="1"/>
  <c r="G85" i="1"/>
  <c r="K85" i="1" s="1"/>
  <c r="G80" i="1"/>
  <c r="K80" i="1" s="1"/>
  <c r="G81" i="1"/>
  <c r="K81" i="1" s="1"/>
  <c r="G82" i="1"/>
  <c r="K82" i="1" s="1"/>
  <c r="G83" i="1"/>
  <c r="K83" i="1" s="1"/>
  <c r="K86" i="1"/>
  <c r="K87" i="1"/>
  <c r="J12" i="1"/>
  <c r="G12" i="1"/>
  <c r="K12" i="1" s="1"/>
  <c r="J78" i="1"/>
  <c r="J62" i="1"/>
  <c r="G62" i="1"/>
  <c r="K62" i="1" s="1"/>
  <c r="G115" i="1"/>
  <c r="K115" i="1" s="1"/>
  <c r="J6" i="1"/>
  <c r="J5" i="1"/>
  <c r="G6" i="1"/>
  <c r="K6" i="1" s="1"/>
  <c r="G5" i="1"/>
  <c r="K5" i="1" s="1"/>
  <c r="K118" i="1"/>
  <c r="J7" i="1"/>
  <c r="J13" i="1"/>
  <c r="J14" i="1"/>
  <c r="J15" i="1"/>
  <c r="J16" i="1"/>
  <c r="J17" i="1"/>
  <c r="J18" i="1"/>
  <c r="J19" i="1"/>
  <c r="J22" i="1"/>
  <c r="J23" i="1"/>
  <c r="J24" i="1"/>
  <c r="J25" i="1"/>
  <c r="J26" i="1"/>
  <c r="J27" i="1"/>
  <c r="J28" i="1"/>
  <c r="J29" i="1"/>
  <c r="J105" i="1"/>
  <c r="J106" i="1"/>
  <c r="J107" i="1"/>
  <c r="J108" i="1"/>
  <c r="J109" i="1"/>
  <c r="J110" i="1"/>
  <c r="J111" i="1"/>
  <c r="J43" i="1"/>
  <c r="J44" i="1"/>
  <c r="J45" i="1"/>
  <c r="J46" i="1"/>
  <c r="J47" i="1"/>
  <c r="J48" i="1"/>
  <c r="J49" i="1"/>
  <c r="J52" i="1"/>
  <c r="J53" i="1"/>
  <c r="J54" i="1"/>
  <c r="J57" i="1"/>
  <c r="J58" i="1"/>
  <c r="J32" i="1"/>
  <c r="J33" i="1"/>
  <c r="J34" i="1"/>
  <c r="J35" i="1"/>
  <c r="J36" i="1"/>
  <c r="J37" i="1"/>
  <c r="J38" i="1"/>
  <c r="J39" i="1"/>
  <c r="J40" i="1"/>
  <c r="J65" i="1"/>
  <c r="J66" i="1"/>
  <c r="J67" i="1"/>
  <c r="J71" i="1"/>
  <c r="J72" i="1"/>
  <c r="J73" i="1"/>
  <c r="J74" i="1"/>
  <c r="J75" i="1"/>
  <c r="J91" i="1"/>
  <c r="J92" i="1"/>
  <c r="J96" i="1"/>
  <c r="J97" i="1"/>
  <c r="J98" i="1"/>
  <c r="J99" i="1"/>
  <c r="J100" i="1"/>
  <c r="J114" i="1"/>
  <c r="J116" i="1"/>
  <c r="J117" i="1"/>
  <c r="J118" i="1"/>
  <c r="J121" i="1"/>
  <c r="J122" i="1"/>
  <c r="J123" i="1"/>
  <c r="G125" i="1"/>
  <c r="G74" i="1"/>
  <c r="K74" i="1" s="1"/>
  <c r="G100" i="1"/>
  <c r="K100" i="1" s="1"/>
  <c r="G52" i="1"/>
  <c r="K52" i="1" s="1"/>
  <c r="G53" i="1"/>
  <c r="K53" i="1" s="1"/>
  <c r="G54" i="1"/>
  <c r="K54" i="1" s="1"/>
  <c r="G29" i="1"/>
  <c r="K29" i="1" s="1"/>
  <c r="G22" i="1"/>
  <c r="K22" i="1" s="1"/>
  <c r="G18" i="1"/>
  <c r="K18" i="1" s="1"/>
  <c r="G17" i="1"/>
  <c r="K17" i="1" s="1"/>
  <c r="G16" i="1"/>
  <c r="K16" i="1" s="1"/>
  <c r="G7" i="1"/>
  <c r="K7" i="1" s="1"/>
  <c r="G117" i="1"/>
  <c r="K117" i="1" s="1"/>
  <c r="F112" i="6"/>
  <c r="E62" i="6"/>
  <c r="F62" i="6" s="1"/>
  <c r="E63" i="6"/>
  <c r="F63" i="6" s="1"/>
  <c r="E64" i="6"/>
  <c r="F64" i="6" s="1"/>
  <c r="E65" i="6"/>
  <c r="F65" i="6" s="1"/>
  <c r="E66" i="6"/>
  <c r="F113" i="5"/>
  <c r="E60" i="5"/>
  <c r="F60" i="5" s="1"/>
  <c r="E61" i="5"/>
  <c r="F61" i="5" s="1"/>
  <c r="E62" i="5"/>
  <c r="F62" i="5" s="1"/>
  <c r="E63" i="5"/>
  <c r="F63" i="5" s="1"/>
  <c r="E64" i="5"/>
  <c r="F64" i="5" s="1"/>
  <c r="F111" i="3"/>
  <c r="E97" i="3"/>
  <c r="E60" i="3"/>
  <c r="F60" i="3" s="1"/>
  <c r="E61" i="3"/>
  <c r="F61" i="3" s="1"/>
  <c r="E62" i="3"/>
  <c r="F62" i="3" s="1"/>
  <c r="E63" i="3"/>
  <c r="F63" i="3" s="1"/>
  <c r="E64" i="3"/>
  <c r="F64" i="3" s="1"/>
  <c r="G39" i="1"/>
  <c r="K39" i="1" s="1"/>
  <c r="E104" i="6"/>
  <c r="F104" i="6" s="1"/>
  <c r="E103" i="6"/>
  <c r="F103" i="6" s="1"/>
  <c r="E102" i="6"/>
  <c r="F102" i="6" s="1"/>
  <c r="F99" i="6"/>
  <c r="E97" i="6"/>
  <c r="F97" i="6" s="1"/>
  <c r="E96" i="6"/>
  <c r="F96" i="6" s="1"/>
  <c r="E93" i="6"/>
  <c r="F93" i="6" s="1"/>
  <c r="E92" i="6"/>
  <c r="F92" i="6" s="1"/>
  <c r="E91" i="6"/>
  <c r="F91" i="6" s="1"/>
  <c r="E90" i="6"/>
  <c r="F90" i="6" s="1"/>
  <c r="E89" i="6"/>
  <c r="F89" i="6" s="1"/>
  <c r="E86" i="6"/>
  <c r="F86" i="6" s="1"/>
  <c r="E85" i="6"/>
  <c r="F85" i="6" s="1"/>
  <c r="E82" i="6"/>
  <c r="F82" i="6" s="1"/>
  <c r="E81" i="6"/>
  <c r="F81" i="6" s="1"/>
  <c r="E78" i="6"/>
  <c r="F78" i="6" s="1"/>
  <c r="E77" i="6"/>
  <c r="F77" i="6" s="1"/>
  <c r="E76" i="6"/>
  <c r="F76" i="6" s="1"/>
  <c r="E75" i="6"/>
  <c r="F75" i="6" s="1"/>
  <c r="E72" i="6"/>
  <c r="F72" i="6" s="1"/>
  <c r="E71" i="6"/>
  <c r="F71" i="6" s="1"/>
  <c r="E68" i="6"/>
  <c r="F68" i="6" s="1"/>
  <c r="E67" i="6"/>
  <c r="F67" i="6" s="1"/>
  <c r="E60" i="6"/>
  <c r="F60" i="6" s="1"/>
  <c r="E59" i="6"/>
  <c r="F59" i="6" s="1"/>
  <c r="E56" i="6"/>
  <c r="F56" i="6" s="1"/>
  <c r="E55" i="6"/>
  <c r="F55" i="6" s="1"/>
  <c r="E54" i="6"/>
  <c r="F54" i="6" s="1"/>
  <c r="E53" i="6"/>
  <c r="F53" i="6" s="1"/>
  <c r="E50" i="6"/>
  <c r="F50" i="6" s="1"/>
  <c r="E49" i="6"/>
  <c r="F49" i="6" s="1"/>
  <c r="E48" i="6"/>
  <c r="F48" i="6" s="1"/>
  <c r="E47" i="6"/>
  <c r="F47" i="6" s="1"/>
  <c r="E46" i="6"/>
  <c r="F46" i="6" s="1"/>
  <c r="E45" i="6"/>
  <c r="F45" i="6" s="1"/>
  <c r="E44" i="6"/>
  <c r="F44" i="6" s="1"/>
  <c r="E43" i="6"/>
  <c r="F43" i="6" s="1"/>
  <c r="E42" i="6"/>
  <c r="F42" i="6" s="1"/>
  <c r="E41" i="6"/>
  <c r="F41" i="6" s="1"/>
  <c r="E38" i="6"/>
  <c r="F38" i="6" s="1"/>
  <c r="E37" i="6"/>
  <c r="F37" i="6" s="1"/>
  <c r="E36" i="6"/>
  <c r="F36" i="6" s="1"/>
  <c r="E35" i="6"/>
  <c r="F35" i="6" s="1"/>
  <c r="E34" i="6"/>
  <c r="F34" i="6" s="1"/>
  <c r="E33" i="6"/>
  <c r="F33" i="6" s="1"/>
  <c r="E32" i="6"/>
  <c r="F32" i="6" s="1"/>
  <c r="E31" i="6"/>
  <c r="F31" i="6" s="1"/>
  <c r="E30" i="6"/>
  <c r="F30" i="6" s="1"/>
  <c r="E29" i="6"/>
  <c r="F29" i="6" s="1"/>
  <c r="E28" i="6"/>
  <c r="F28" i="6" s="1"/>
  <c r="E27" i="6"/>
  <c r="F27" i="6" s="1"/>
  <c r="E17" i="6"/>
  <c r="F17" i="6" s="1"/>
  <c r="E23" i="6"/>
  <c r="F23" i="6" s="1"/>
  <c r="E22" i="6"/>
  <c r="F22" i="6" s="1"/>
  <c r="E14" i="6"/>
  <c r="F14" i="6" s="1"/>
  <c r="E13" i="6"/>
  <c r="F13" i="6" s="1"/>
  <c r="E12" i="6"/>
  <c r="F12" i="6" s="1"/>
  <c r="E11" i="6"/>
  <c r="F11" i="6" s="1"/>
  <c r="E10" i="6"/>
  <c r="F10" i="6" s="1"/>
  <c r="E9" i="6"/>
  <c r="F9" i="6" s="1"/>
  <c r="F108" i="6"/>
  <c r="F111" i="6" s="1"/>
  <c r="E105" i="5"/>
  <c r="F105" i="5" s="1"/>
  <c r="E104" i="5"/>
  <c r="F104" i="5" s="1"/>
  <c r="E103" i="5"/>
  <c r="F103" i="5" s="1"/>
  <c r="F100" i="5"/>
  <c r="E98" i="5"/>
  <c r="F98" i="5" s="1"/>
  <c r="E97" i="5"/>
  <c r="F97" i="5" s="1"/>
  <c r="E94" i="5"/>
  <c r="F94" i="5" s="1"/>
  <c r="E93" i="5"/>
  <c r="F93" i="5" s="1"/>
  <c r="E92" i="5"/>
  <c r="F92" i="5" s="1"/>
  <c r="E91" i="5"/>
  <c r="F91" i="5" s="1"/>
  <c r="E88" i="5"/>
  <c r="F88" i="5" s="1"/>
  <c r="E87" i="5"/>
  <c r="F87" i="5" s="1"/>
  <c r="E84" i="5"/>
  <c r="F84" i="5" s="1"/>
  <c r="E83" i="5"/>
  <c r="F83" i="5" s="1"/>
  <c r="E80" i="5"/>
  <c r="F80" i="5" s="1"/>
  <c r="E79" i="5"/>
  <c r="F79" i="5" s="1"/>
  <c r="E78" i="5"/>
  <c r="F78" i="5" s="1"/>
  <c r="E77" i="5"/>
  <c r="F77" i="5" s="1"/>
  <c r="E74" i="5"/>
  <c r="F74" i="5" s="1"/>
  <c r="E73" i="5"/>
  <c r="F73" i="5" s="1"/>
  <c r="E66" i="5"/>
  <c r="F66" i="5" s="1"/>
  <c r="E65" i="5"/>
  <c r="F65" i="5" s="1"/>
  <c r="E59" i="5"/>
  <c r="F59" i="5" s="1"/>
  <c r="E58" i="5"/>
  <c r="F58" i="5" s="1"/>
  <c r="E57" i="5"/>
  <c r="F57" i="5" s="1"/>
  <c r="E54" i="5"/>
  <c r="F54" i="5" s="1"/>
  <c r="E53" i="5"/>
  <c r="F53" i="5" s="1"/>
  <c r="E52" i="5"/>
  <c r="F52" i="5" s="1"/>
  <c r="E51" i="5"/>
  <c r="F51" i="5" s="1"/>
  <c r="E48" i="5"/>
  <c r="F48" i="5" s="1"/>
  <c r="E47" i="5"/>
  <c r="F47" i="5" s="1"/>
  <c r="E46" i="5"/>
  <c r="F46" i="5" s="1"/>
  <c r="E45" i="5"/>
  <c r="F45" i="5" s="1"/>
  <c r="E44" i="5"/>
  <c r="F44" i="5" s="1"/>
  <c r="E43" i="5"/>
  <c r="F43" i="5" s="1"/>
  <c r="E42" i="5"/>
  <c r="F42" i="5" s="1"/>
  <c r="E41" i="5"/>
  <c r="F41" i="5" s="1"/>
  <c r="E40" i="5"/>
  <c r="F40" i="5" s="1"/>
  <c r="E39" i="5"/>
  <c r="F39" i="5" s="1"/>
  <c r="E36" i="5"/>
  <c r="F36" i="5" s="1"/>
  <c r="E35" i="5"/>
  <c r="F35" i="5" s="1"/>
  <c r="E34" i="5"/>
  <c r="F34" i="5" s="1"/>
  <c r="E33" i="5"/>
  <c r="F33" i="5" s="1"/>
  <c r="E32" i="5"/>
  <c r="F32" i="5" s="1"/>
  <c r="E31" i="5"/>
  <c r="F31" i="5" s="1"/>
  <c r="E30" i="5"/>
  <c r="F30" i="5" s="1"/>
  <c r="E29" i="5"/>
  <c r="F29" i="5" s="1"/>
  <c r="E28" i="5"/>
  <c r="F28" i="5" s="1"/>
  <c r="E27" i="5"/>
  <c r="F27" i="5" s="1"/>
  <c r="E26" i="5"/>
  <c r="F26" i="5" s="1"/>
  <c r="E25" i="5"/>
  <c r="F25" i="5" s="1"/>
  <c r="E22" i="5"/>
  <c r="F22" i="5" s="1"/>
  <c r="E21" i="5"/>
  <c r="F21" i="5" s="1"/>
  <c r="E20" i="5"/>
  <c r="F20" i="5" s="1"/>
  <c r="E19" i="5"/>
  <c r="F19" i="5" s="1"/>
  <c r="E18" i="5"/>
  <c r="F18" i="5" s="1"/>
  <c r="E17" i="5"/>
  <c r="F17" i="5" s="1"/>
  <c r="E16" i="5"/>
  <c r="F16" i="5" s="1"/>
  <c r="E13" i="5"/>
  <c r="F13" i="5" s="1"/>
  <c r="E12" i="5"/>
  <c r="F12" i="5" s="1"/>
  <c r="E11" i="5"/>
  <c r="F11" i="5" s="1"/>
  <c r="E10" i="5"/>
  <c r="F10" i="5" s="1"/>
  <c r="E9" i="5"/>
  <c r="F9" i="5" s="1"/>
  <c r="E8" i="5"/>
  <c r="F8" i="5" s="1"/>
  <c r="F112" i="5"/>
  <c r="E103" i="3"/>
  <c r="F103" i="3" s="1"/>
  <c r="E102" i="3"/>
  <c r="F102" i="3" s="1"/>
  <c r="E101" i="3"/>
  <c r="F101" i="3" s="1"/>
  <c r="F98" i="3"/>
  <c r="E96" i="3"/>
  <c r="F96" i="3" s="1"/>
  <c r="E95" i="3"/>
  <c r="F95" i="3" s="1"/>
  <c r="E92" i="3"/>
  <c r="F92" i="3" s="1"/>
  <c r="E91" i="3"/>
  <c r="F91" i="3" s="1"/>
  <c r="E90" i="3"/>
  <c r="F90" i="3" s="1"/>
  <c r="E89" i="3"/>
  <c r="F89" i="3" s="1"/>
  <c r="E88" i="3"/>
  <c r="F88" i="3" s="1"/>
  <c r="E85" i="3"/>
  <c r="F85" i="3" s="1"/>
  <c r="E84" i="3"/>
  <c r="F84" i="3" s="1"/>
  <c r="E81" i="3"/>
  <c r="F81" i="3" s="1"/>
  <c r="E80" i="3"/>
  <c r="F80" i="3" s="1"/>
  <c r="E77" i="3"/>
  <c r="F77" i="3" s="1"/>
  <c r="E76" i="3"/>
  <c r="F76" i="3" s="1"/>
  <c r="E75" i="3"/>
  <c r="F75" i="3" s="1"/>
  <c r="E74" i="3"/>
  <c r="F74" i="3" s="1"/>
  <c r="E71" i="3"/>
  <c r="F71" i="3" s="1"/>
  <c r="E70" i="3"/>
  <c r="E69" i="3"/>
  <c r="F69" i="3" s="1"/>
  <c r="E66" i="3"/>
  <c r="F66" i="3" s="1"/>
  <c r="E65" i="3"/>
  <c r="F65" i="3" s="1"/>
  <c r="E59" i="3"/>
  <c r="E58" i="3"/>
  <c r="F58" i="3" s="1"/>
  <c r="E57" i="3"/>
  <c r="F57" i="3" s="1"/>
  <c r="E54" i="3"/>
  <c r="F54" i="3" s="1"/>
  <c r="E53" i="3"/>
  <c r="F53" i="3" s="1"/>
  <c r="E52" i="3"/>
  <c r="F52" i="3" s="1"/>
  <c r="E51" i="3"/>
  <c r="F51" i="3" s="1"/>
  <c r="E48" i="3"/>
  <c r="F48" i="3" s="1"/>
  <c r="E47" i="3"/>
  <c r="F47" i="3" s="1"/>
  <c r="E46" i="3"/>
  <c r="F46" i="3" s="1"/>
  <c r="E45" i="3"/>
  <c r="F45" i="3" s="1"/>
  <c r="E44" i="3"/>
  <c r="F44" i="3" s="1"/>
  <c r="E43" i="3"/>
  <c r="F43" i="3" s="1"/>
  <c r="E42" i="3"/>
  <c r="F42" i="3" s="1"/>
  <c r="E41" i="3"/>
  <c r="F41" i="3" s="1"/>
  <c r="E40" i="3"/>
  <c r="F40" i="3" s="1"/>
  <c r="E39" i="3"/>
  <c r="F39" i="3" s="1"/>
  <c r="E36" i="3"/>
  <c r="F36" i="3" s="1"/>
  <c r="E35" i="3"/>
  <c r="F35" i="3" s="1"/>
  <c r="E34" i="3"/>
  <c r="F34" i="3" s="1"/>
  <c r="E33" i="3"/>
  <c r="F33" i="3" s="1"/>
  <c r="E32" i="3"/>
  <c r="F32" i="3" s="1"/>
  <c r="E31" i="3"/>
  <c r="F31" i="3" s="1"/>
  <c r="E30" i="3"/>
  <c r="F30" i="3" s="1"/>
  <c r="E29" i="3"/>
  <c r="F29" i="3" s="1"/>
  <c r="E28" i="3"/>
  <c r="F28" i="3" s="1"/>
  <c r="E27" i="3"/>
  <c r="F27" i="3" s="1"/>
  <c r="E26" i="3"/>
  <c r="F26" i="3" s="1"/>
  <c r="E25" i="3"/>
  <c r="F25" i="3" s="1"/>
  <c r="E22" i="3"/>
  <c r="F22" i="3" s="1"/>
  <c r="E21" i="3"/>
  <c r="F21" i="3" s="1"/>
  <c r="E20" i="3"/>
  <c r="F20" i="3" s="1"/>
  <c r="E19" i="3"/>
  <c r="F19" i="3" s="1"/>
  <c r="E18" i="3"/>
  <c r="F18" i="3" s="1"/>
  <c r="E17" i="3"/>
  <c r="F17" i="3" s="1"/>
  <c r="E16" i="3"/>
  <c r="F16" i="3" s="1"/>
  <c r="E13" i="3"/>
  <c r="F13" i="3" s="1"/>
  <c r="E12" i="3"/>
  <c r="F12" i="3" s="1"/>
  <c r="E11" i="3"/>
  <c r="F11" i="3" s="1"/>
  <c r="E9" i="3"/>
  <c r="F9" i="3" s="1"/>
  <c r="E8" i="3"/>
  <c r="F8" i="3" s="1"/>
  <c r="F107" i="3"/>
  <c r="F110" i="3" s="1"/>
  <c r="G98" i="1"/>
  <c r="K98" i="1" s="1"/>
  <c r="G73" i="1"/>
  <c r="K73" i="1" s="1"/>
  <c r="G75" i="1"/>
  <c r="K75" i="1" s="1"/>
  <c r="G35" i="1"/>
  <c r="K35" i="1" s="1"/>
  <c r="G34" i="1"/>
  <c r="K34" i="1" s="1"/>
  <c r="G58" i="1"/>
  <c r="K58" i="1" s="1"/>
  <c r="G108" i="1"/>
  <c r="K108" i="1" s="1"/>
  <c r="G105" i="1"/>
  <c r="K105" i="1" s="1"/>
  <c r="G111" i="1"/>
  <c r="K111" i="1" s="1"/>
  <c r="G106" i="1"/>
  <c r="K106" i="1" s="1"/>
  <c r="G107" i="1"/>
  <c r="K107" i="1" s="1"/>
  <c r="G109" i="1"/>
  <c r="K109" i="1" s="1"/>
  <c r="G116" i="1"/>
  <c r="K116" i="1" s="1"/>
  <c r="G79" i="1"/>
  <c r="K79" i="1" s="1"/>
  <c r="G33" i="1"/>
  <c r="K33" i="1" s="1"/>
  <c r="G36" i="1"/>
  <c r="K36" i="1" s="1"/>
  <c r="G37" i="1"/>
  <c r="K37" i="1" s="1"/>
  <c r="G38" i="1"/>
  <c r="K38" i="1" s="1"/>
  <c r="G40" i="1"/>
  <c r="K40" i="1" s="1"/>
  <c r="G44" i="1"/>
  <c r="K44" i="1" s="1"/>
  <c r="G47" i="1"/>
  <c r="K47" i="1" s="1"/>
  <c r="G48" i="1"/>
  <c r="K48" i="1" s="1"/>
  <c r="G19" i="1"/>
  <c r="K19" i="1" s="1"/>
  <c r="G23" i="1"/>
  <c r="K23" i="1" s="1"/>
  <c r="G24" i="1"/>
  <c r="K24" i="1" s="1"/>
  <c r="G25" i="1"/>
  <c r="K25" i="1" s="1"/>
  <c r="G26" i="1"/>
  <c r="K26" i="1" s="1"/>
  <c r="G27" i="1"/>
  <c r="K27" i="1" s="1"/>
  <c r="G28" i="1"/>
  <c r="K28" i="1" s="1"/>
  <c r="G15" i="1"/>
  <c r="K15" i="1" s="1"/>
  <c r="G114" i="1"/>
  <c r="K114" i="1" s="1"/>
  <c r="G78" i="1"/>
  <c r="K78" i="1" s="1"/>
  <c r="G13" i="1"/>
  <c r="K13" i="1" s="1"/>
  <c r="G14" i="1"/>
  <c r="K14" i="1" s="1"/>
  <c r="G72" i="1"/>
  <c r="K72" i="1" s="1"/>
  <c r="G71" i="1"/>
  <c r="K71" i="1" s="1"/>
  <c r="G99" i="1"/>
  <c r="K99" i="1" s="1"/>
  <c r="G97" i="1"/>
  <c r="K97" i="1" s="1"/>
  <c r="G96" i="1"/>
  <c r="K96" i="1" s="1"/>
  <c r="G92" i="1"/>
  <c r="K92" i="1" s="1"/>
  <c r="G91" i="1"/>
  <c r="K91" i="1" s="1"/>
  <c r="G110" i="1"/>
  <c r="K110" i="1" s="1"/>
  <c r="G57" i="1"/>
  <c r="K57" i="1" s="1"/>
  <c r="G65" i="1"/>
  <c r="K65" i="1" s="1"/>
  <c r="G66" i="1"/>
  <c r="K66" i="1" s="1"/>
  <c r="G67" i="1"/>
  <c r="K67" i="1" s="1"/>
  <c r="G32" i="1"/>
  <c r="K32" i="1" s="1"/>
  <c r="G46" i="1"/>
  <c r="K46" i="1" s="1"/>
  <c r="G45" i="1"/>
  <c r="K45" i="1" s="1"/>
  <c r="G43" i="1"/>
  <c r="K43" i="1" s="1"/>
  <c r="G49" i="1"/>
  <c r="K49" i="1" s="1"/>
  <c r="G123" i="1"/>
  <c r="K123" i="1" s="1"/>
  <c r="G122" i="1"/>
  <c r="K122" i="1" s="1"/>
  <c r="G121" i="1"/>
  <c r="K121" i="1" s="1"/>
  <c r="K124" i="1" l="1"/>
  <c r="G127" i="1" s="1"/>
  <c r="F131" i="1" s="1"/>
  <c r="J124" i="1"/>
  <c r="F127" i="1" s="1"/>
  <c r="E131" i="1" s="1"/>
</calcChain>
</file>

<file path=xl/sharedStrings.xml><?xml version="1.0" encoding="utf-8"?>
<sst xmlns="http://schemas.openxmlformats.org/spreadsheetml/2006/main" count="625" uniqueCount="231">
  <si>
    <t>Aantal</t>
  </si>
  <si>
    <t>BoereGoed keuzelijst Kerstproducten 2026.  Minimaal 5 pakketten. Uiterste besteldatum: 8 dec.</t>
  </si>
  <si>
    <t>Prijs incl btw</t>
  </si>
  <si>
    <t>Prijs excl btw</t>
  </si>
  <si>
    <t xml:space="preserve"> </t>
  </si>
  <si>
    <t>Uniek spel en puzzel + een scheurkalender vol humor. NIEUW!!</t>
  </si>
  <si>
    <t>Westlandse scheurkalender 2027 vol met Westlandse uitspraken (+ uitleg). Illustraties - Richard de Rijke.</t>
  </si>
  <si>
    <t>Westland Puzzel  (1000 stukjes)</t>
  </si>
  <si>
    <t>Het echt barre Westland spel *.</t>
  </si>
  <si>
    <t>*Bouw zoveel mogelijk kassen en zorg dat je het sterkste tuinbouwbedrijf van het Westland wordt!</t>
  </si>
  <si>
    <t>Het spel is nergens mee te vergelijken en zit boordevol lokale herkenning en humor.</t>
  </si>
  <si>
    <t>s Lands Beste. De lekkerste Kerst-sappen zonder kunstmatige toevoegingen. Wij laten de natuur de natuur.</t>
  </si>
  <si>
    <t>Appelsap</t>
  </si>
  <si>
    <t xml:space="preserve">750 ml </t>
  </si>
  <si>
    <t>Appel-Kaneel Sap</t>
  </si>
  <si>
    <t>750 ml</t>
  </si>
  <si>
    <t>Koud heerlijk, warm nog lekkerder!</t>
  </si>
  <si>
    <t>Appel-Winterwarmer (met Glühweinextract)</t>
  </si>
  <si>
    <t>750 ml,   0,0% alc.</t>
  </si>
  <si>
    <t>Appel Stoofpeer (+ ietsje kaneel)</t>
  </si>
  <si>
    <t>Appel-Kaneel Sap mini</t>
  </si>
  <si>
    <t>250 ml</t>
  </si>
  <si>
    <t>250 ml,   0,0% alc.</t>
  </si>
  <si>
    <t>Appel Stoofpeer (+ ietsje pietsje kaneel) mini</t>
  </si>
  <si>
    <t>Saptrio van 3 verschillende Kerst-sapjes</t>
  </si>
  <si>
    <t>3x 250ml</t>
  </si>
  <si>
    <t>Westlands bier van bierbrouwerij Zwol. Humor in de naam, pure smaak in het glas.</t>
  </si>
  <si>
    <t>Makkie An (alcoholvrij) 33cl.  NIEUW</t>
  </si>
  <si>
    <t>Alc.perc.0,0%</t>
  </si>
  <si>
    <t>Krijtwit - Wit bier 33cl</t>
  </si>
  <si>
    <t>Alc.perc.6,0%</t>
  </si>
  <si>
    <t>Laikt  Me Sterruk - Tripel bier 33cl</t>
  </si>
  <si>
    <t>Alc.perc.9%</t>
  </si>
  <si>
    <t>Goed Te Doen - Quadruppel 33cl</t>
  </si>
  <si>
    <t>Alc.perc.12,0%</t>
  </si>
  <si>
    <t>Zuipschuit - Blond bier XXL-fles á 75cl. NIEUW</t>
  </si>
  <si>
    <t>Alc.perc. 6,0%</t>
  </si>
  <si>
    <t>Bierduo á 33cl incl. Bierglas (Zwol)   Krijtwit + Laikt Me Sterruk</t>
  </si>
  <si>
    <t>Bierpakket L (3 stuks,  verschillende soorten a 33cl)</t>
  </si>
  <si>
    <t>Bierpakket XL (6 stuks, verschillende soorten a 33cl)</t>
  </si>
  <si>
    <t>Enjoy Granola uit de Maasdijk: Gezond genieten zonder concessies.</t>
  </si>
  <si>
    <t>Kerstkoekjes (inhoud: 10 stuks)</t>
  </si>
  <si>
    <t>Kerstster koek (verpakt per 2) met chocolade</t>
  </si>
  <si>
    <t>Kerstster cake mini</t>
  </si>
  <si>
    <t>Caramelly (verpakt per 2)</t>
  </si>
  <si>
    <t>Granola, december special (klein)</t>
  </si>
  <si>
    <t>Granola, december special (350 gram)</t>
  </si>
  <si>
    <t>Granola, in schenkfles (300 gram).</t>
  </si>
  <si>
    <t>Beperkt leverbaar</t>
  </si>
  <si>
    <t>Granola Koekjes (inhoud: 14 stuks)</t>
  </si>
  <si>
    <t>Chocolade Kerstkransjes (doosje van 10 stuks)</t>
  </si>
  <si>
    <t>Ambachtelijk, huisgemaakt en onweerstaanbaar smaakvol:  Producten van  Syl's Puur Genieten</t>
  </si>
  <si>
    <t>Boeren mosterd</t>
  </si>
  <si>
    <t>245 ml</t>
  </si>
  <si>
    <t>Mosterd Dillesaus</t>
  </si>
  <si>
    <t>Boerinnen honing mosterd</t>
  </si>
  <si>
    <t>Dessert saus</t>
  </si>
  <si>
    <t>Boerenjongens</t>
  </si>
  <si>
    <t xml:space="preserve">Eierroom </t>
  </si>
  <si>
    <t>Uienchutney</t>
  </si>
  <si>
    <t>Vol passie, ambacht en fruit: Jam van Het Goede Erf</t>
  </si>
  <si>
    <t>Kersenjam</t>
  </si>
  <si>
    <t>Frambozen jam</t>
  </si>
  <si>
    <t>Aardbeien/frambozen jam</t>
  </si>
  <si>
    <t>Oma Dée's verse sambals. Pepers van Westlandse - en duurzame kweek.</t>
  </si>
  <si>
    <t>Sambal Oelek (mild)</t>
  </si>
  <si>
    <t>Sambal Taotja (mild). Populair!</t>
  </si>
  <si>
    <t>Soupalicious: Voor elk besteld blik soep,  gaat er automatisch één blik soep naar de Voedselbank Westland!</t>
  </si>
  <si>
    <t>De soep is gemaakt van hoogwaardige restgroenten en zo voorkomen we dus ook nog voedselverspilling!</t>
  </si>
  <si>
    <t>Tomatensoep 400ml. Van elk besteld blik gaat er ook een blik naar Voedselbank Westland</t>
  </si>
  <si>
    <t>Heerlijke producten van Zorgbakkerij Het Blauwe Hek</t>
  </si>
  <si>
    <t>Schuimkransjes (inhoud: 8 stuks)</t>
  </si>
  <si>
    <t>Muesli repen (per 2 stuks)</t>
  </si>
  <si>
    <t>Muesli koekjes</t>
  </si>
  <si>
    <t>Kaas van de Delflandse Kaasmeesters. Pure kaas van Paul en Corné. Kaas zoals het hoort.</t>
  </si>
  <si>
    <t>Jong Belegen Kaas  ca. 300 gr</t>
  </si>
  <si>
    <t>Belegen Kaas ca. 300 gr</t>
  </si>
  <si>
    <t>Komijne Kaas ca. 300 gr</t>
  </si>
  <si>
    <r>
      <rPr>
        <sz val="11"/>
        <color rgb="FF000000"/>
        <rFont val="Aptos Narrow"/>
      </rPr>
      <t xml:space="preserve">Woudtgoud Kruidenkaas ca. 300 gr       </t>
    </r>
    <r>
      <rPr>
        <b/>
        <sz val="11"/>
        <color rgb="FF000000"/>
        <rFont val="Aptos Narrow"/>
      </rPr>
      <t xml:space="preserve"> NIEUW!</t>
    </r>
  </si>
  <si>
    <t>Kaas uit 't Woudt ism BoereGoed</t>
  </si>
  <si>
    <t>Piri Piri Kaas ca. 300 gr</t>
  </si>
  <si>
    <t>De bijen hebben weer keihard gewerkt deze zomer. En nu .... smullen van de honing van Natuurlijk Westland.</t>
  </si>
  <si>
    <t>Hakhoning oranje</t>
  </si>
  <si>
    <t>100gr</t>
  </si>
  <si>
    <t>150gr</t>
  </si>
  <si>
    <t>Honing met kaneel</t>
  </si>
  <si>
    <t>250gr</t>
  </si>
  <si>
    <t>Bloemenhoning uit Westland in zeskantige pot</t>
  </si>
  <si>
    <t>350gr</t>
  </si>
  <si>
    <t>Triopack- Kokertje met 3 soorten honing minipotjes</t>
  </si>
  <si>
    <t>3x50ml</t>
  </si>
  <si>
    <t xml:space="preserve">Heide honing </t>
  </si>
  <si>
    <t>Vanille spar honing</t>
  </si>
  <si>
    <t>Bijenwas kubuskaars 4,4x4,9cm. Geur: licht honingzoet</t>
  </si>
  <si>
    <t>Bijenwas zonnebloem-kaars. 7x6cm Lichte zoete geur</t>
  </si>
  <si>
    <t>Notenpret: knapperig, smaakvol &amp; verslavend lekker</t>
  </si>
  <si>
    <t>Notenmix gekruid 180 gr.</t>
  </si>
  <si>
    <t>Notenmix luxe gezouten 180 gr.</t>
  </si>
  <si>
    <t>Chocolade waar je echt blij van wordt</t>
  </si>
  <si>
    <t>Choco hazelnoten melk 150 gram</t>
  </si>
  <si>
    <t>Pindarotsen caramel zeezout 150 gr.</t>
  </si>
  <si>
    <t>Kerststerren chocolade mix 150 gr.</t>
  </si>
  <si>
    <t>Kerstflikken 150 gr.</t>
  </si>
  <si>
    <t>Kerstkransjes (10 stuks).</t>
  </si>
  <si>
    <t>van Enjoy Granola</t>
  </si>
  <si>
    <t xml:space="preserve">Bakmixen van Boerderij Bouwlust ambachtelijk gemalen door Molen de Drie Lelies. </t>
  </si>
  <si>
    <t>Appeltaartmix van de Molen</t>
  </si>
  <si>
    <t>450 gram</t>
  </si>
  <si>
    <t>Kruidcake mix van de Molen</t>
  </si>
  <si>
    <t>650 gram</t>
  </si>
  <si>
    <t>Pannenkoekenmeel van de Molen</t>
  </si>
  <si>
    <t>500 gram</t>
  </si>
  <si>
    <t>Carrot cake (beperkt leverbaar!)</t>
  </si>
  <si>
    <t>400 gram</t>
  </si>
  <si>
    <t>Speculaas Boterkoek van de Molen</t>
  </si>
  <si>
    <t>Appelstroop (gemaakt van eigen appels)</t>
  </si>
  <si>
    <t>280 gram</t>
  </si>
  <si>
    <t>Caramel Fudge</t>
  </si>
  <si>
    <t>150 gram</t>
  </si>
  <si>
    <t>Naaldwijkse ambachtelijke toppers: Slagerij van Koppen en Bakkerij Schalke</t>
  </si>
  <si>
    <t>Kip Rollade van Slagerij van Koppen 500 gr.</t>
  </si>
  <si>
    <t>Kip Rollade van Slagerij van Koppen 750 gr.</t>
  </si>
  <si>
    <t>Kip Rollade van Slagerij van Koppen 1000 gr.</t>
  </si>
  <si>
    <t>Kerststol mini (1 persoons) van Bakkerij Schalke</t>
  </si>
  <si>
    <t>Kerststol van Bakkerij Schalke 500 gr.</t>
  </si>
  <si>
    <t>Pure chips met karakter.  Duurzaam geteeld in de Hoeksche Waard, van eigen bodem.</t>
  </si>
  <si>
    <t>Hoeksche chips  naturel zeezout</t>
  </si>
  <si>
    <t>Hoeksche chips paprika</t>
  </si>
  <si>
    <t>Hoeksche chips ribbel naturel zeezout</t>
  </si>
  <si>
    <t xml:space="preserve">Verpakkings- en handlingskosten </t>
  </si>
  <si>
    <t xml:space="preserve">                                incl. btw  /   excl. btw </t>
  </si>
  <si>
    <t>Pakketprijs:</t>
  </si>
  <si>
    <t>Vul hier het aantal kerstpakketten in.&gt;&gt;&gt;&gt;&gt;&gt;</t>
  </si>
  <si>
    <t>Totaalbedrag (incl. btw       /        excl. Btw)</t>
  </si>
  <si>
    <t>**</t>
  </si>
  <si>
    <t>Naam bedrijf:</t>
  </si>
  <si>
    <t>Adres:</t>
  </si>
  <si>
    <t>PC + Woonplaats:</t>
  </si>
  <si>
    <t>**Mail uw bestelling naar:</t>
  </si>
  <si>
    <t>Contactpersoon:</t>
  </si>
  <si>
    <t>geschenkpakketten@boeregoed.nl</t>
  </si>
  <si>
    <t>Telefoon:</t>
  </si>
  <si>
    <t>tav Gert van der Schee</t>
  </si>
  <si>
    <t>Emailadres:</t>
  </si>
  <si>
    <t>info: 06-18847679</t>
  </si>
  <si>
    <t>Gewenste ophaal-/leverdatum:</t>
  </si>
  <si>
    <t xml:space="preserve">** Betalingsvoorwaarden: </t>
  </si>
  <si>
    <t>Omdat we voor deze opdracht een groot deel van de benodigde producten en werkzaamheden vooraf moeten financieren, vragen wij bij opdracht-</t>
  </si>
  <si>
    <t xml:space="preserve">bevestiging om een aanbetaling van 50% van de kerstbestelling. Hiervoor ontvang je na ontvangst van de opdracht een factuur. De resterende 50%      </t>
  </si>
  <si>
    <t>factureren wij na levering, met een betalingstermijn van 7 dagen. Dank voor uw begrip.</t>
  </si>
  <si>
    <t>Boeregoed Kerstpakket A    2026</t>
  </si>
  <si>
    <t>Vaste samenstelling</t>
  </si>
  <si>
    <t>Bestelbaar vanaf 1 stuks (bestellen mogelijk t/m 8 december)</t>
  </si>
  <si>
    <t>Prijs</t>
  </si>
  <si>
    <t>Excl.btw</t>
  </si>
  <si>
    <t>Totaal excl. Btw</t>
  </si>
  <si>
    <t>Perensap</t>
  </si>
  <si>
    <t>Appel-kaneelsap 750 ml,  Koud heerlijk, warm nog lekkerder!</t>
  </si>
  <si>
    <t>Appel/Vlierbes sap</t>
  </si>
  <si>
    <t>Appel/Cranberry</t>
  </si>
  <si>
    <t>Rondje van Schulp: 7 flesjes à 200ml</t>
  </si>
  <si>
    <t>div. smaken</t>
  </si>
  <si>
    <t>Westlands bier van Westlandse bierbrouwerij Zwol met grappige Westlandse namen.</t>
  </si>
  <si>
    <t>Zuipschuit -blond bier 33cl</t>
  </si>
  <si>
    <t>Alc.perc.6%</t>
  </si>
  <si>
    <t>Barre Mannen- IPA bier 33 cl</t>
  </si>
  <si>
    <t>Alc.perc.6,5%</t>
  </si>
  <si>
    <t>Tuindersbakkie - Koffiebier 33cl  NIEUW</t>
  </si>
  <si>
    <t>Alc.perc.7,5%</t>
  </si>
  <si>
    <t>Afterbakkie - Stout bier 33cl</t>
  </si>
  <si>
    <t>Alc.perc.12%</t>
  </si>
  <si>
    <t>Bierpakket (1 Zuipschuit, 1 Barre Mannen, 1 Koffiebier)</t>
  </si>
  <si>
    <t>Lekker bakken met de mixen van Boerderij Bouwlust in samenwerking met Molen de Drie Lelies</t>
  </si>
  <si>
    <t>American Brownie Mix</t>
  </si>
  <si>
    <t>Boerencake mix</t>
  </si>
  <si>
    <t>Dark Chocolate Cakemix</t>
  </si>
  <si>
    <t>Oliebollenmix van de Molen</t>
  </si>
  <si>
    <t>Pannenkoekenmeel de luxe van de Molen</t>
  </si>
  <si>
    <t>Poffertjes Mix</t>
  </si>
  <si>
    <t>Red Velvet cakemix</t>
  </si>
  <si>
    <t>Ambachtelijke, huisgemaakte en smaakvolle streekproducten van Syl's Puur Genieten</t>
  </si>
  <si>
    <t>Eierroom choco</t>
  </si>
  <si>
    <t>Jam in diverse smaken</t>
  </si>
  <si>
    <t>Limonade siroop (div)</t>
  </si>
  <si>
    <t>Sambal Hete Badjak (scherp, maar zoeter dan andere smaken)</t>
  </si>
  <si>
    <t>Sambal Taotja (mild)</t>
  </si>
  <si>
    <t>Sambal Duivels Pedis (gecreëerd voor gevorderden)</t>
  </si>
  <si>
    <t>Kerstkoekjes</t>
  </si>
  <si>
    <t>Kerstster koek (verpakt per 2) met chocola</t>
  </si>
  <si>
    <t>Granola, in schenkfles (300 gram)</t>
  </si>
  <si>
    <t>Granola Koekjes</t>
  </si>
  <si>
    <t>Sportbar fruit</t>
  </si>
  <si>
    <t>Sportbar noten</t>
  </si>
  <si>
    <t>Beschuit</t>
  </si>
  <si>
    <t>Muesli reep</t>
  </si>
  <si>
    <t>Kaas van de Delflandse Kaasmeesters. Heerlijke kaas van Paul en Corné</t>
  </si>
  <si>
    <t>Jong Belegen Kaas a. 300 gr</t>
  </si>
  <si>
    <t>Waarom perfecte smaak weggooien? Food Fellows verwerkt het tot smaakvolle en gezonde producten.</t>
  </si>
  <si>
    <t>Tomato blend 550 gr. (voor soep of saus)</t>
  </si>
  <si>
    <t>Pasta Sauce 550 gr. (voor Italiaanse gerechten)</t>
  </si>
  <si>
    <t>Notenmix  gekruid 180 gr.</t>
  </si>
  <si>
    <t>Chocolade lekkernijen.</t>
  </si>
  <si>
    <t>Choco rozijnen 180 gr.</t>
  </si>
  <si>
    <t>Pindarotsen melk 180 gr.</t>
  </si>
  <si>
    <t>Kerststerren chocolade 150 gr.</t>
  </si>
  <si>
    <t>Ambachtelijke topproduct van onze vriend uit Naaldwijk:  Bakkerij Schalke</t>
  </si>
  <si>
    <t>Kerststol (1 persoons) van Bakkerij Schalke</t>
  </si>
  <si>
    <t>Authentieke chips uit de Hoeksche Waard. Chips van duurzaam geteelde aardappelen van eigen bodem</t>
  </si>
  <si>
    <t>Verpakkings- en handlingskosten (kerstdoos)</t>
  </si>
  <si>
    <t>Pakketprijs (excl. Btw):</t>
  </si>
  <si>
    <t>Pakketprijs (incl. Btw):</t>
  </si>
  <si>
    <t>Totaalbedrag (excl. Btw)</t>
  </si>
  <si>
    <t>Totaalbedrag (incl. Btw)</t>
  </si>
  <si>
    <t>Naam:</t>
  </si>
  <si>
    <t>k</t>
  </si>
  <si>
    <t>Gewenste ophaaldatum:</t>
  </si>
  <si>
    <t>Boeregoed Kerstpakket B    2026</t>
  </si>
  <si>
    <t>Appel-Stoofpeer   750 ml.   Koud heerlijk, warm nog lekkerder!</t>
  </si>
  <si>
    <t>Krijtwit  -witbier 33 cl</t>
  </si>
  <si>
    <t>Laikt me sterruk , Triple bier  33cl</t>
  </si>
  <si>
    <t>Alc.perc.9,0%</t>
  </si>
  <si>
    <t xml:space="preserve">Tomatensoep 400ml. </t>
  </si>
  <si>
    <t>Lekkere noten. Knabbelen maar!</t>
  </si>
  <si>
    <t>Ambachtelijke topproducten van onze vrienden uit Naaldwijk: Slagerij van Koppen en Bakkerij Schalke</t>
  </si>
  <si>
    <t>Naam :</t>
  </si>
  <si>
    <t>Boeregoed Kerstpakket C    2026</t>
  </si>
  <si>
    <t>Appel/Peer sap</t>
  </si>
  <si>
    <t>Appel-Stoofpeer    750 ml,  Koud heerlijk, warm nog lekkerder</t>
  </si>
  <si>
    <t>Bierpakket L,  3 biertjes mix á 33cl</t>
  </si>
  <si>
    <t>Pindarotsen caramel zeezout 180 gr.</t>
  </si>
  <si>
    <t>Ambachtelijke topproducten van onze vriend uit Naaldwijk: Bakkerij Schalke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</si>
</sst>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€&quot;\ #,##0.00"/>
    <numFmt numFmtId="165" formatCode="[$-413]d/mmm/yy;@"/>
    <numFmt numFmtId="166" formatCode="0.0%"/>
  </numFmts>
  <fonts count="13" x14ac:knownFonts="1">
    <font>
      <sz val="11"/>
      <color theme="1"/>
      <name val="Aptos Narrow"/>
      <scheme val="minor"/>
    </font>
    <font>
      <sz val="11"/>
      <color theme="1"/>
      <name val="Aptos Narrow"/>
    </font>
    <font>
      <b/>
      <sz val="11"/>
      <color theme="1"/>
      <name val="Aptos Narrow"/>
    </font>
    <font>
      <b/>
      <sz val="12"/>
      <color theme="1"/>
      <name val="Arial"/>
    </font>
    <font>
      <b/>
      <sz val="12"/>
      <color theme="1"/>
      <name val="Aptos Narrow"/>
    </font>
    <font>
      <sz val="18"/>
      <color theme="0"/>
      <name val="Aptos Narrow"/>
      <scheme val="minor"/>
    </font>
    <font>
      <sz val="9"/>
      <color theme="1"/>
      <name val="Aptos Narrow"/>
    </font>
    <font>
      <sz val="20"/>
      <color theme="0"/>
      <name val="Aptos Narrow"/>
      <scheme val="minor"/>
    </font>
    <font>
      <i/>
      <sz val="11"/>
      <color theme="1"/>
      <name val="Aptos Narrow"/>
    </font>
    <font>
      <sz val="11"/>
      <color rgb="FF000000"/>
      <name val="Aptos Narrow"/>
    </font>
    <font>
      <b/>
      <sz val="11"/>
      <color rgb="FF000000"/>
      <name val="Aptos Narrow"/>
    </font>
    <font>
      <u/>
      <sz val="11"/>
      <color theme="10"/>
      <name val="Aptos Narrow"/>
      <scheme val="minor"/>
    </font>
    <font>
      <i/>
      <sz val="11"/>
      <color theme="1"/>
      <name val="Aptos Narrow"/>
      <scheme val="minor"/>
    </font>
  </fonts>
  <fills count="9">
    <fill>
      <patternFill patternType="none"/>
    </fill>
    <fill>
      <patternFill patternType="gray125"/>
    </fill>
    <fill>
      <patternFill patternType="solid">
        <fgColor rgb="FFD9F2D0"/>
        <bgColor rgb="FFD9F2D0"/>
      </patternFill>
    </fill>
    <fill>
      <patternFill patternType="solid">
        <fgColor rgb="FFFAE2D5"/>
        <bgColor rgb="FFFAE2D5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6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175">
    <xf numFmtId="0" fontId="0" fillId="0" borderId="0" xfId="0"/>
    <xf numFmtId="0" fontId="1" fillId="0" borderId="2" xfId="0" applyFont="1" applyBorder="1"/>
    <xf numFmtId="0" fontId="1" fillId="0" borderId="1" xfId="0" applyFont="1" applyBorder="1"/>
    <xf numFmtId="164" fontId="1" fillId="0" borderId="1" xfId="0" applyNumberFormat="1" applyFont="1" applyBorder="1"/>
    <xf numFmtId="0" fontId="1" fillId="2" borderId="1" xfId="0" applyFont="1" applyFill="1" applyBorder="1"/>
    <xf numFmtId="0" fontId="1" fillId="0" borderId="1" xfId="0" applyFont="1" applyBorder="1" applyAlignment="1">
      <alignment wrapText="1"/>
    </xf>
    <xf numFmtId="0" fontId="0" fillId="0" borderId="4" xfId="0" applyBorder="1"/>
    <xf numFmtId="0" fontId="1" fillId="0" borderId="4" xfId="0" applyFont="1" applyBorder="1"/>
    <xf numFmtId="0" fontId="0" fillId="0" borderId="1" xfId="0" applyBorder="1"/>
    <xf numFmtId="0" fontId="0" fillId="7" borderId="4" xfId="0" applyFill="1" applyBorder="1"/>
    <xf numFmtId="0" fontId="0" fillId="7" borderId="9" xfId="0" applyFill="1" applyBorder="1"/>
    <xf numFmtId="166" fontId="1" fillId="0" borderId="1" xfId="0" applyNumberFormat="1" applyFont="1" applyBorder="1" applyAlignment="1">
      <alignment horizontal="left"/>
    </xf>
    <xf numFmtId="0" fontId="5" fillId="4" borderId="6" xfId="0" applyFont="1" applyFill="1" applyBorder="1" applyAlignment="1">
      <alignment horizontal="center" wrapText="1"/>
    </xf>
    <xf numFmtId="0" fontId="5" fillId="4" borderId="2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right"/>
    </xf>
    <xf numFmtId="164" fontId="4" fillId="4" borderId="1" xfId="0" applyNumberFormat="1" applyFont="1" applyFill="1" applyBorder="1" applyAlignment="1">
      <alignment horizontal="center"/>
    </xf>
    <xf numFmtId="0" fontId="6" fillId="0" borderId="5" xfId="0" applyFont="1" applyBorder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6" fillId="0" borderId="2" xfId="0" applyFont="1" applyBorder="1" applyAlignment="1">
      <alignment horizontal="left" wrapText="1"/>
    </xf>
    <xf numFmtId="1" fontId="5" fillId="4" borderId="5" xfId="0" applyNumberFormat="1" applyFont="1" applyFill="1" applyBorder="1" applyAlignment="1">
      <alignment horizontal="center" wrapText="1"/>
    </xf>
    <xf numFmtId="1" fontId="3" fillId="4" borderId="1" xfId="0" applyNumberFormat="1" applyFont="1" applyFill="1" applyBorder="1" applyAlignment="1">
      <alignment horizontal="center"/>
    </xf>
    <xf numFmtId="1" fontId="1" fillId="0" borderId="1" xfId="0" applyNumberFormat="1" applyFont="1" applyBorder="1"/>
    <xf numFmtId="1" fontId="1" fillId="2" borderId="1" xfId="0" applyNumberFormat="1" applyFont="1" applyFill="1" applyBorder="1"/>
    <xf numFmtId="1" fontId="1" fillId="4" borderId="1" xfId="0" applyNumberFormat="1" applyFont="1" applyFill="1" applyBorder="1"/>
    <xf numFmtId="1" fontId="0" fillId="0" borderId="0" xfId="0" applyNumberFormat="1"/>
    <xf numFmtId="1" fontId="1" fillId="0" borderId="8" xfId="0" applyNumberFormat="1" applyFont="1" applyBorder="1"/>
    <xf numFmtId="1" fontId="1" fillId="0" borderId="4" xfId="0" applyNumberFormat="1" applyFont="1" applyBorder="1"/>
    <xf numFmtId="1" fontId="1" fillId="0" borderId="0" xfId="0" applyNumberFormat="1" applyFont="1"/>
    <xf numFmtId="0" fontId="2" fillId="0" borderId="1" xfId="0" applyFont="1" applyBorder="1"/>
    <xf numFmtId="0" fontId="1" fillId="3" borderId="2" xfId="0" applyFont="1" applyFill="1" applyBorder="1"/>
    <xf numFmtId="0" fontId="1" fillId="3" borderId="2" xfId="0" applyFont="1" applyFill="1" applyBorder="1" applyAlignment="1">
      <alignment wrapText="1"/>
    </xf>
    <xf numFmtId="0" fontId="1" fillId="3" borderId="10" xfId="0" applyFont="1" applyFill="1" applyBorder="1"/>
    <xf numFmtId="0" fontId="1" fillId="7" borderId="4" xfId="0" applyFont="1" applyFill="1" applyBorder="1"/>
    <xf numFmtId="1" fontId="5" fillId="4" borderId="5" xfId="0" applyNumberFormat="1" applyFont="1" applyFill="1" applyBorder="1" applyAlignment="1">
      <alignment wrapText="1"/>
    </xf>
    <xf numFmtId="1" fontId="1" fillId="2" borderId="1" xfId="0" applyNumberFormat="1" applyFont="1" applyFill="1" applyBorder="1" applyAlignment="1">
      <alignment horizontal="center"/>
    </xf>
    <xf numFmtId="1" fontId="1" fillId="4" borderId="1" xfId="0" applyNumberFormat="1" applyFont="1" applyFill="1" applyBorder="1" applyAlignment="1">
      <alignment horizontal="center"/>
    </xf>
    <xf numFmtId="164" fontId="1" fillId="0" borderId="6" xfId="0" applyNumberFormat="1" applyFont="1" applyBorder="1"/>
    <xf numFmtId="164" fontId="1" fillId="0" borderId="2" xfId="0" applyNumberFormat="1" applyFont="1" applyBorder="1"/>
    <xf numFmtId="0" fontId="8" fillId="0" borderId="1" xfId="0" applyFont="1" applyBorder="1"/>
    <xf numFmtId="164" fontId="1" fillId="0" borderId="5" xfId="0" applyNumberFormat="1" applyFont="1" applyBorder="1"/>
    <xf numFmtId="164" fontId="1" fillId="0" borderId="3" xfId="0" applyNumberFormat="1" applyFont="1" applyBorder="1"/>
    <xf numFmtId="0" fontId="1" fillId="0" borderId="3" xfId="0" applyFont="1" applyBorder="1"/>
    <xf numFmtId="164" fontId="0" fillId="0" borderId="2" xfId="0" applyNumberFormat="1" applyBorder="1"/>
    <xf numFmtId="164" fontId="4" fillId="4" borderId="1" xfId="0" applyNumberFormat="1" applyFont="1" applyFill="1" applyBorder="1" applyAlignment="1">
      <alignment horizontal="center" wrapText="1"/>
    </xf>
    <xf numFmtId="164" fontId="0" fillId="0" borderId="0" xfId="0" applyNumberFormat="1"/>
    <xf numFmtId="164" fontId="1" fillId="0" borderId="1" xfId="0" applyNumberFormat="1" applyFont="1" applyBorder="1" applyAlignment="1">
      <alignment horizontal="left"/>
    </xf>
    <xf numFmtId="164" fontId="1" fillId="0" borderId="1" xfId="0" applyNumberFormat="1" applyFont="1" applyBorder="1" applyAlignment="1">
      <alignment horizontal="left" wrapText="1"/>
    </xf>
    <xf numFmtId="164" fontId="6" fillId="0" borderId="6" xfId="0" applyNumberFormat="1" applyFont="1" applyBorder="1" applyAlignment="1">
      <alignment horizontal="left" wrapText="1"/>
    </xf>
    <xf numFmtId="164" fontId="1" fillId="7" borderId="4" xfId="0" applyNumberFormat="1" applyFont="1" applyFill="1" applyBorder="1"/>
    <xf numFmtId="164" fontId="0" fillId="0" borderId="4" xfId="0" applyNumberFormat="1" applyBorder="1"/>
    <xf numFmtId="164" fontId="1" fillId="0" borderId="1" xfId="0" applyNumberFormat="1" applyFont="1" applyBorder="1" applyAlignment="1">
      <alignment horizontal="right" wrapText="1"/>
    </xf>
    <xf numFmtId="0" fontId="1" fillId="0" borderId="4" xfId="0" applyFont="1" applyBorder="1" applyAlignment="1">
      <alignment wrapText="1"/>
    </xf>
    <xf numFmtId="0" fontId="1" fillId="0" borderId="5" xfId="0" applyFont="1" applyBorder="1"/>
    <xf numFmtId="0" fontId="1" fillId="0" borderId="6" xfId="0" applyFont="1" applyBorder="1"/>
    <xf numFmtId="1" fontId="1" fillId="8" borderId="1" xfId="0" applyNumberFormat="1" applyFont="1" applyFill="1" applyBorder="1"/>
    <xf numFmtId="0" fontId="4" fillId="4" borderId="1" xfId="0" applyFont="1" applyFill="1" applyBorder="1" applyAlignment="1">
      <alignment horizontal="center" wrapText="1"/>
    </xf>
    <xf numFmtId="0" fontId="1" fillId="3" borderId="11" xfId="0" applyFont="1" applyFill="1" applyBorder="1"/>
    <xf numFmtId="164" fontId="1" fillId="4" borderId="1" xfId="0" applyNumberFormat="1" applyFont="1" applyFill="1" applyBorder="1"/>
    <xf numFmtId="164" fontId="2" fillId="0" borderId="1" xfId="0" applyNumberFormat="1" applyFont="1" applyBorder="1"/>
    <xf numFmtId="1" fontId="1" fillId="8" borderId="5" xfId="0" applyNumberFormat="1" applyFont="1" applyFill="1" applyBorder="1"/>
    <xf numFmtId="0" fontId="1" fillId="0" borderId="14" xfId="0" applyFont="1" applyBorder="1" applyAlignment="1">
      <alignment wrapText="1"/>
    </xf>
    <xf numFmtId="0" fontId="1" fillId="0" borderId="13" xfId="0" applyFont="1" applyBorder="1"/>
    <xf numFmtId="164" fontId="1" fillId="0" borderId="13" xfId="0" applyNumberFormat="1" applyFont="1" applyBorder="1"/>
    <xf numFmtId="164" fontId="1" fillId="0" borderId="11" xfId="0" applyNumberFormat="1" applyFont="1" applyBorder="1"/>
    <xf numFmtId="1" fontId="0" fillId="8" borderId="1" xfId="0" applyNumberFormat="1" applyFill="1" applyBorder="1"/>
    <xf numFmtId="164" fontId="0" fillId="0" borderId="1" xfId="0" applyNumberFormat="1" applyBorder="1"/>
    <xf numFmtId="1" fontId="1" fillId="4" borderId="3" xfId="0" applyNumberFormat="1" applyFont="1" applyFill="1" applyBorder="1"/>
    <xf numFmtId="1" fontId="1" fillId="2" borderId="7" xfId="0" applyNumberFormat="1" applyFont="1" applyFill="1" applyBorder="1"/>
    <xf numFmtId="0" fontId="1" fillId="0" borderId="7" xfId="0" applyFont="1" applyBorder="1"/>
    <xf numFmtId="164" fontId="1" fillId="0" borderId="7" xfId="0" applyNumberFormat="1" applyFont="1" applyBorder="1"/>
    <xf numFmtId="0" fontId="9" fillId="0" borderId="1" xfId="0" applyFont="1" applyBorder="1"/>
    <xf numFmtId="0" fontId="1" fillId="0" borderId="3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164" fontId="1" fillId="0" borderId="2" xfId="0" applyNumberFormat="1" applyFont="1" applyBorder="1" applyAlignment="1">
      <alignment horizontal="right"/>
    </xf>
    <xf numFmtId="1" fontId="0" fillId="0" borderId="0" xfId="0" applyNumberFormat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2" fillId="0" borderId="12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5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164" fontId="1" fillId="0" borderId="6" xfId="0" applyNumberFormat="1" applyFont="1" applyBorder="1" applyAlignment="1">
      <alignment horizontal="center"/>
    </xf>
    <xf numFmtId="0" fontId="1" fillId="0" borderId="6" xfId="0" applyFont="1" applyBorder="1" applyAlignment="1">
      <alignment horizontal="left"/>
    </xf>
    <xf numFmtId="1" fontId="1" fillId="2" borderId="7" xfId="0" applyNumberFormat="1" applyFont="1" applyFill="1" applyBorder="1" applyAlignment="1">
      <alignment horizontal="center"/>
    </xf>
    <xf numFmtId="0" fontId="1" fillId="0" borderId="12" xfId="0" applyFont="1" applyBorder="1" applyAlignment="1">
      <alignment horizontal="left"/>
    </xf>
    <xf numFmtId="164" fontId="1" fillId="0" borderId="1" xfId="0" applyNumberFormat="1" applyFont="1" applyBorder="1" applyAlignment="1">
      <alignment horizontal="right"/>
    </xf>
    <xf numFmtId="2" fontId="1" fillId="0" borderId="4" xfId="0" applyNumberFormat="1" applyFont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1" fillId="3" borderId="11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165" fontId="0" fillId="5" borderId="7" xfId="0" applyNumberFormat="1" applyFill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164" fontId="1" fillId="0" borderId="5" xfId="0" applyNumberFormat="1" applyFont="1" applyBorder="1" applyAlignment="1">
      <alignment horizontal="center" wrapText="1"/>
    </xf>
    <xf numFmtId="164" fontId="1" fillId="0" borderId="2" xfId="0" applyNumberFormat="1" applyFont="1" applyBorder="1" applyAlignment="1">
      <alignment horizontal="center" wrapText="1"/>
    </xf>
    <xf numFmtId="164" fontId="1" fillId="0" borderId="5" xfId="0" applyNumberFormat="1" applyFont="1" applyBorder="1" applyAlignment="1">
      <alignment horizontal="right"/>
    </xf>
    <xf numFmtId="164" fontId="1" fillId="0" borderId="6" xfId="0" applyNumberFormat="1" applyFont="1" applyBorder="1" applyAlignment="1">
      <alignment horizontal="right"/>
    </xf>
    <xf numFmtId="164" fontId="1" fillId="0" borderId="2" xfId="0" applyNumberFormat="1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6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2" fillId="0" borderId="5" xfId="0" applyFont="1" applyBorder="1" applyAlignment="1">
      <alignment horizontal="left" wrapText="1"/>
    </xf>
    <xf numFmtId="0" fontId="2" fillId="0" borderId="6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7" fillId="6" borderId="1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 wrapText="1"/>
    </xf>
    <xf numFmtId="0" fontId="7" fillId="6" borderId="5" xfId="0" applyFont="1" applyFill="1" applyBorder="1" applyAlignment="1">
      <alignment horizontal="center" wrapText="1"/>
    </xf>
    <xf numFmtId="0" fontId="7" fillId="6" borderId="6" xfId="0" applyFont="1" applyFill="1" applyBorder="1" applyAlignment="1">
      <alignment horizontal="center" wrapText="1"/>
    </xf>
    <xf numFmtId="0" fontId="7" fillId="6" borderId="2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2" fillId="0" borderId="8" xfId="0" quotePrefix="1" applyFont="1" applyBorder="1" applyAlignment="1">
      <alignment horizontal="left" wrapText="1"/>
    </xf>
    <xf numFmtId="0" fontId="2" fillId="0" borderId="12" xfId="0" applyFont="1" applyBorder="1" applyAlignment="1">
      <alignment horizontal="left" wrapText="1"/>
    </xf>
    <xf numFmtId="0" fontId="2" fillId="0" borderId="13" xfId="0" applyFont="1" applyBorder="1" applyAlignment="1">
      <alignment horizontal="left" wrapText="1"/>
    </xf>
    <xf numFmtId="0" fontId="2" fillId="0" borderId="11" xfId="0" applyFont="1" applyBorder="1" applyAlignment="1">
      <alignment horizontal="left" wrapText="1"/>
    </xf>
    <xf numFmtId="165" fontId="0" fillId="8" borderId="14" xfId="0" applyNumberFormat="1" applyFill="1" applyBorder="1" applyAlignment="1">
      <alignment horizontal="center"/>
    </xf>
    <xf numFmtId="165" fontId="0" fillId="8" borderId="13" xfId="0" applyNumberFormat="1" applyFill="1" applyBorder="1" applyAlignment="1">
      <alignment horizontal="center"/>
    </xf>
    <xf numFmtId="165" fontId="0" fillId="8" borderId="11" xfId="0" applyNumberFormat="1" applyFill="1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2" fontId="8" fillId="0" borderId="4" xfId="0" applyNumberFormat="1" applyFont="1" applyBorder="1" applyAlignment="1">
      <alignment horizontal="left"/>
    </xf>
    <xf numFmtId="1" fontId="12" fillId="0" borderId="0" xfId="0" applyNumberFormat="1" applyFont="1" applyAlignment="1">
      <alignment horizontal="left"/>
    </xf>
    <xf numFmtId="1" fontId="0" fillId="0" borderId="0" xfId="0" applyNumberFormat="1" applyAlignment="1">
      <alignment horizontal="center"/>
    </xf>
    <xf numFmtId="164" fontId="1" fillId="8" borderId="5" xfId="0" applyNumberFormat="1" applyFont="1" applyFill="1" applyBorder="1" applyAlignment="1">
      <alignment horizontal="center"/>
    </xf>
    <xf numFmtId="164" fontId="1" fillId="8" borderId="6" xfId="0" applyNumberFormat="1" applyFont="1" applyFill="1" applyBorder="1" applyAlignment="1">
      <alignment horizontal="center"/>
    </xf>
    <xf numFmtId="164" fontId="1" fillId="8" borderId="2" xfId="0" applyNumberFormat="1" applyFont="1" applyFill="1" applyBorder="1" applyAlignment="1">
      <alignment horizontal="center"/>
    </xf>
    <xf numFmtId="164" fontId="1" fillId="8" borderId="5" xfId="0" applyNumberFormat="1" applyFont="1" applyFill="1" applyBorder="1" applyAlignment="1">
      <alignment horizontal="center" wrapText="1"/>
    </xf>
    <xf numFmtId="164" fontId="1" fillId="8" borderId="6" xfId="0" applyNumberFormat="1" applyFont="1" applyFill="1" applyBorder="1" applyAlignment="1">
      <alignment horizontal="center" wrapText="1"/>
    </xf>
    <xf numFmtId="164" fontId="1" fillId="8" borderId="2" xfId="0" applyNumberFormat="1" applyFont="1" applyFill="1" applyBorder="1" applyAlignment="1">
      <alignment horizontal="center" wrapText="1"/>
    </xf>
    <xf numFmtId="1" fontId="1" fillId="0" borderId="5" xfId="0" applyNumberFormat="1" applyFont="1" applyBorder="1" applyAlignment="1">
      <alignment horizontal="center"/>
    </xf>
    <xf numFmtId="1" fontId="1" fillId="0" borderId="6" xfId="0" applyNumberFormat="1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12" xfId="0" applyFont="1" applyBorder="1" applyAlignment="1">
      <alignment wrapText="1"/>
    </xf>
    <xf numFmtId="0" fontId="1" fillId="0" borderId="5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2" fontId="8" fillId="0" borderId="4" xfId="0" applyNumberFormat="1" applyFont="1" applyBorder="1" applyAlignment="1">
      <alignment horizontal="center"/>
    </xf>
    <xf numFmtId="0" fontId="4" fillId="2" borderId="5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2" fontId="1" fillId="0" borderId="17" xfId="0" applyNumberFormat="1" applyFont="1" applyBorder="1" applyAlignment="1">
      <alignment horizontal="center"/>
    </xf>
    <xf numFmtId="2" fontId="1" fillId="0" borderId="18" xfId="0" applyNumberFormat="1" applyFont="1" applyBorder="1" applyAlignment="1">
      <alignment horizontal="center"/>
    </xf>
    <xf numFmtId="2" fontId="11" fillId="0" borderId="17" xfId="1" applyNumberFormat="1" applyBorder="1" applyAlignment="1">
      <alignment horizontal="center"/>
    </xf>
    <xf numFmtId="2" fontId="11" fillId="0" borderId="18" xfId="1" applyNumberFormat="1" applyBorder="1" applyAlignment="1">
      <alignment horizontal="center"/>
    </xf>
    <xf numFmtId="164" fontId="2" fillId="0" borderId="5" xfId="0" applyNumberFormat="1" applyFont="1" applyBorder="1" applyAlignment="1">
      <alignment horizontal="right"/>
    </xf>
    <xf numFmtId="164" fontId="2" fillId="0" borderId="6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2" fontId="1" fillId="0" borderId="19" xfId="0" applyNumberFormat="1" applyFont="1" applyBorder="1" applyAlignment="1">
      <alignment horizontal="center"/>
    </xf>
    <xf numFmtId="2" fontId="1" fillId="0" borderId="20" xfId="0" applyNumberFormat="1" applyFont="1" applyBorder="1" applyAlignment="1">
      <alignment horizontal="center"/>
    </xf>
    <xf numFmtId="2" fontId="1" fillId="0" borderId="15" xfId="0" applyNumberFormat="1" applyFont="1" applyBorder="1" applyAlignment="1">
      <alignment horizontal="center"/>
    </xf>
    <xf numFmtId="2" fontId="1" fillId="0" borderId="16" xfId="0" applyNumberFormat="1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164" fontId="1" fillId="0" borderId="6" xfId="0" applyNumberFormat="1" applyFont="1" applyBorder="1" applyAlignment="1">
      <alignment horizontal="center"/>
    </xf>
    <xf numFmtId="0" fontId="2" fillId="0" borderId="7" xfId="0" applyFont="1" applyBorder="1" applyAlignment="1">
      <alignment horizontal="left" wrapText="1"/>
    </xf>
    <xf numFmtId="0" fontId="1" fillId="8" borderId="5" xfId="0" applyNumberFormat="1" applyFont="1" applyFill="1" applyBorder="1" applyAlignment="1">
      <alignment horizontal="center"/>
    </xf>
    <xf numFmtId="0" fontId="1" fillId="8" borderId="6" xfId="0" applyNumberFormat="1" applyFont="1" applyFill="1" applyBorder="1" applyAlignment="1">
      <alignment horizontal="center"/>
    </xf>
    <xf numFmtId="0" fontId="1" fillId="8" borderId="2" xfId="0" applyNumberFormat="1" applyFont="1" applyFill="1" applyBorder="1" applyAlignment="1">
      <alignment horizontal="center"/>
    </xf>
    <xf numFmtId="0" fontId="1" fillId="8" borderId="8" xfId="0" applyNumberFormat="1" applyFont="1" applyFill="1" applyBorder="1" applyAlignment="1">
      <alignment horizontal="center"/>
    </xf>
    <xf numFmtId="0" fontId="1" fillId="8" borderId="12" xfId="0" applyNumberFormat="1" applyFont="1" applyFill="1" applyBorder="1" applyAlignment="1">
      <alignment horizontal="center"/>
    </xf>
    <xf numFmtId="0" fontId="1" fillId="8" borderId="10" xfId="0" applyNumberFormat="1" applyFont="1" applyFill="1" applyBorder="1" applyAlignment="1">
      <alignment horizont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375285</xdr:colOff>
      <xdr:row>0</xdr:row>
      <xdr:rowOff>5175885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A2650957-C5F5-D4CC-124C-99C1ED42B6CF}"/>
            </a:ext>
            <a:ext uri="{147F2762-F138-4A5C-976F-8EAC2B608ADB}">
              <a16:predDERef xmlns:a16="http://schemas.microsoft.com/office/drawing/2014/main" pre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781925" cy="5172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eschenkpakketten@boeregoed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042"/>
  <sheetViews>
    <sheetView tabSelected="1" topLeftCell="A123" workbookViewId="0">
      <selection activeCell="C129" sqref="C129"/>
    </sheetView>
  </sheetViews>
  <sheetFormatPr defaultColWidth="12.5546875" defaultRowHeight="15" customHeight="1" x14ac:dyDescent="0.3"/>
  <cols>
    <col min="1" max="1" width="9.44140625" style="24" bestFit="1" customWidth="1"/>
    <col min="2" max="2" width="43.109375" bestFit="1" customWidth="1"/>
    <col min="3" max="3" width="16.44140625" customWidth="1"/>
    <col min="4" max="5" width="16.44140625" style="44" customWidth="1"/>
    <col min="6" max="7" width="9.33203125" customWidth="1"/>
    <col min="8" max="9" width="7.5546875" customWidth="1"/>
    <col min="10" max="10" width="10.109375" hidden="1" customWidth="1"/>
    <col min="11" max="11" width="12.88671875" hidden="1" customWidth="1"/>
    <col min="12" max="26" width="7.5546875" customWidth="1"/>
  </cols>
  <sheetData>
    <row r="1" spans="1:11" ht="408.75" customHeight="1" x14ac:dyDescent="0.3">
      <c r="A1" s="128"/>
      <c r="B1" s="128"/>
      <c r="C1" s="128"/>
      <c r="D1" s="128"/>
      <c r="E1" s="128"/>
      <c r="F1" s="128"/>
      <c r="G1" s="128"/>
    </row>
    <row r="2" spans="1:11" ht="29.25" customHeight="1" x14ac:dyDescent="0.3">
      <c r="A2" s="20" t="s">
        <v>0</v>
      </c>
      <c r="B2" s="147" t="s">
        <v>1</v>
      </c>
      <c r="C2" s="148"/>
      <c r="D2" s="148"/>
      <c r="E2" s="149"/>
      <c r="F2" s="43" t="s">
        <v>2</v>
      </c>
      <c r="G2" s="55" t="s">
        <v>3</v>
      </c>
      <c r="H2" s="6" t="s">
        <v>4</v>
      </c>
    </row>
    <row r="3" spans="1:11" ht="29.25" customHeight="1" x14ac:dyDescent="0.3">
      <c r="A3" s="21"/>
      <c r="B3" s="99" t="s">
        <v>5</v>
      </c>
      <c r="C3" s="99"/>
      <c r="D3" s="99"/>
      <c r="E3" s="99"/>
      <c r="F3" s="99"/>
      <c r="G3" s="99"/>
      <c r="H3" s="6"/>
    </row>
    <row r="4" spans="1:11" ht="14.4" x14ac:dyDescent="0.3"/>
    <row r="5" spans="1:11" ht="14.4" x14ac:dyDescent="0.3">
      <c r="A5" s="22"/>
      <c r="B5" s="143" t="s">
        <v>6</v>
      </c>
      <c r="C5" s="144"/>
      <c r="D5" s="144"/>
      <c r="E5" s="144"/>
      <c r="F5" s="50">
        <v>19.95</v>
      </c>
      <c r="G5" s="37">
        <f t="shared" ref="G5" si="0">SUM(F5/121*100)</f>
        <v>16.487603305785122</v>
      </c>
      <c r="H5" s="6"/>
      <c r="J5" s="44">
        <f t="shared" ref="J5" si="1">A5*F5</f>
        <v>0</v>
      </c>
      <c r="K5" s="44">
        <f t="shared" ref="K5" si="2">A5*G5</f>
        <v>0</v>
      </c>
    </row>
    <row r="6" spans="1:11" ht="14.4" x14ac:dyDescent="0.3">
      <c r="A6" s="22"/>
      <c r="B6" s="2" t="s">
        <v>7</v>
      </c>
      <c r="C6" s="41"/>
      <c r="D6" s="40" t="s">
        <v>4</v>
      </c>
      <c r="E6" s="3" t="s">
        <v>4</v>
      </c>
      <c r="F6" s="40">
        <v>22.95</v>
      </c>
      <c r="G6" s="37">
        <f>SUM(F6/121*100)</f>
        <v>18.966942148760328</v>
      </c>
      <c r="H6" s="6"/>
      <c r="J6" s="44">
        <f>A6*F6</f>
        <v>0</v>
      </c>
      <c r="K6" s="44">
        <f>A6*G6</f>
        <v>0</v>
      </c>
    </row>
    <row r="7" spans="1:11" ht="14.4" x14ac:dyDescent="0.3">
      <c r="A7" s="22"/>
      <c r="B7" s="6" t="s">
        <v>8</v>
      </c>
      <c r="C7" s="8"/>
      <c r="D7" s="42" t="s">
        <v>4</v>
      </c>
      <c r="E7" s="3" t="s">
        <v>4</v>
      </c>
      <c r="F7" s="42">
        <v>34.950000000000003</v>
      </c>
      <c r="G7" s="37">
        <f>SUM(F7/121*100)</f>
        <v>28.884297520661161</v>
      </c>
      <c r="H7" s="6"/>
      <c r="J7" s="44">
        <f t="shared" ref="J7:J67" si="3">A7*F7</f>
        <v>0</v>
      </c>
      <c r="K7" s="44">
        <f t="shared" ref="K7:K67" si="4">A7*G7</f>
        <v>0</v>
      </c>
    </row>
    <row r="8" spans="1:11" ht="15" customHeight="1" x14ac:dyDescent="0.3">
      <c r="A8" s="23"/>
      <c r="B8" s="138" t="s">
        <v>9</v>
      </c>
      <c r="C8" s="139"/>
      <c r="D8" s="139"/>
      <c r="E8" s="139"/>
      <c r="F8" s="139"/>
      <c r="G8" s="139"/>
      <c r="H8" s="6"/>
      <c r="J8" s="44" t="s">
        <v>4</v>
      </c>
      <c r="K8" s="44" t="s">
        <v>4</v>
      </c>
    </row>
    <row r="9" spans="1:11" ht="15" customHeight="1" x14ac:dyDescent="0.3">
      <c r="A9" s="23"/>
      <c r="B9" s="140" t="s">
        <v>10</v>
      </c>
      <c r="C9" s="141"/>
      <c r="D9" s="141"/>
      <c r="E9" s="141"/>
      <c r="F9" s="142"/>
      <c r="G9" s="142"/>
      <c r="H9" s="6"/>
      <c r="J9" s="44" t="s">
        <v>4</v>
      </c>
      <c r="K9" s="44" t="s">
        <v>4</v>
      </c>
    </row>
    <row r="10" spans="1:11" ht="15" customHeight="1" x14ac:dyDescent="0.3">
      <c r="A10" s="23"/>
      <c r="B10" s="78"/>
      <c r="C10" s="79"/>
      <c r="D10" s="79"/>
      <c r="E10" s="79"/>
      <c r="F10" s="51" t="s">
        <v>4</v>
      </c>
      <c r="G10" s="51"/>
      <c r="H10" s="6"/>
      <c r="J10" s="44" t="s">
        <v>4</v>
      </c>
      <c r="K10" s="44" t="s">
        <v>4</v>
      </c>
    </row>
    <row r="11" spans="1:11" ht="29.25" customHeight="1" x14ac:dyDescent="0.3">
      <c r="A11" s="66"/>
      <c r="B11" s="117" t="s">
        <v>11</v>
      </c>
      <c r="C11" s="118"/>
      <c r="D11" s="118"/>
      <c r="E11" s="118"/>
      <c r="F11" s="119"/>
      <c r="G11" s="120"/>
      <c r="H11" s="6"/>
      <c r="J11" s="44" t="s">
        <v>4</v>
      </c>
      <c r="K11" s="44" t="s">
        <v>4</v>
      </c>
    </row>
    <row r="12" spans="1:11" ht="14.4" x14ac:dyDescent="0.3">
      <c r="A12" s="64"/>
      <c r="B12" s="8" t="s">
        <v>12</v>
      </c>
      <c r="C12" s="8" t="s">
        <v>13</v>
      </c>
      <c r="D12" s="65"/>
      <c r="E12" s="65"/>
      <c r="F12" s="37">
        <v>3.25</v>
      </c>
      <c r="G12" s="3">
        <f>SUM(F12/109*100)</f>
        <v>2.9816513761467891</v>
      </c>
      <c r="J12" s="44">
        <f>A12*F12</f>
        <v>0</v>
      </c>
      <c r="K12" s="44">
        <f>A12*G12</f>
        <v>0</v>
      </c>
    </row>
    <row r="13" spans="1:11" ht="14.4" x14ac:dyDescent="0.3">
      <c r="A13" s="67"/>
      <c r="B13" s="68" t="s">
        <v>14</v>
      </c>
      <c r="C13" s="68" t="s">
        <v>15</v>
      </c>
      <c r="D13" s="69" t="s">
        <v>16</v>
      </c>
      <c r="E13" s="69"/>
      <c r="F13" s="3">
        <v>3.55</v>
      </c>
      <c r="G13" s="3">
        <f>SUM(F13/109*100)</f>
        <v>3.2568807339449544</v>
      </c>
      <c r="H13" s="6"/>
      <c r="J13" s="44">
        <f>A13*F13</f>
        <v>0</v>
      </c>
      <c r="K13" s="44">
        <f>A13*G13</f>
        <v>0</v>
      </c>
    </row>
    <row r="14" spans="1:11" ht="14.4" x14ac:dyDescent="0.3">
      <c r="A14" s="22"/>
      <c r="B14" s="2" t="s">
        <v>17</v>
      </c>
      <c r="C14" s="2" t="s">
        <v>18</v>
      </c>
      <c r="D14" s="3" t="s">
        <v>16</v>
      </c>
      <c r="E14" s="3"/>
      <c r="F14" s="3">
        <v>3.7</v>
      </c>
      <c r="G14" s="3">
        <f>SUM(F14/109*100)</f>
        <v>3.3944954128440368</v>
      </c>
      <c r="H14" s="6"/>
      <c r="J14" s="44">
        <f t="shared" si="3"/>
        <v>0</v>
      </c>
      <c r="K14" s="44">
        <f t="shared" si="4"/>
        <v>0</v>
      </c>
    </row>
    <row r="15" spans="1:11" ht="14.4" x14ac:dyDescent="0.3">
      <c r="A15" s="22"/>
      <c r="B15" s="2" t="s">
        <v>19</v>
      </c>
      <c r="C15" s="2" t="s">
        <v>15</v>
      </c>
      <c r="D15" s="3" t="s">
        <v>16</v>
      </c>
      <c r="E15" s="3"/>
      <c r="F15" s="3">
        <v>3.95</v>
      </c>
      <c r="G15" s="3">
        <f t="shared" ref="G15:G19" si="5">SUM(F15/109*100)</f>
        <v>3.6238532110091746</v>
      </c>
      <c r="H15" s="6"/>
      <c r="J15" s="44">
        <f t="shared" si="3"/>
        <v>0</v>
      </c>
      <c r="K15" s="44">
        <f t="shared" si="4"/>
        <v>0</v>
      </c>
    </row>
    <row r="16" spans="1:11" ht="14.4" x14ac:dyDescent="0.3">
      <c r="A16" s="22"/>
      <c r="B16" s="2" t="s">
        <v>20</v>
      </c>
      <c r="C16" s="2" t="s">
        <v>21</v>
      </c>
      <c r="D16" s="3" t="s">
        <v>16</v>
      </c>
      <c r="E16" s="3"/>
      <c r="F16" s="3">
        <v>1.75</v>
      </c>
      <c r="G16" s="3">
        <f>SUM(F16/109*100)</f>
        <v>1.6055045871559634</v>
      </c>
      <c r="H16" s="6"/>
      <c r="J16" s="44">
        <f t="shared" si="3"/>
        <v>0</v>
      </c>
      <c r="K16" s="44">
        <f t="shared" si="4"/>
        <v>0</v>
      </c>
    </row>
    <row r="17" spans="1:11" ht="14.4" x14ac:dyDescent="0.3">
      <c r="A17" s="22"/>
      <c r="B17" s="2" t="s">
        <v>17</v>
      </c>
      <c r="C17" s="2" t="s">
        <v>22</v>
      </c>
      <c r="D17" s="3" t="s">
        <v>16</v>
      </c>
      <c r="E17" s="3"/>
      <c r="F17" s="3">
        <v>1.85</v>
      </c>
      <c r="G17" s="3">
        <f>SUM(F17/109*100)</f>
        <v>1.6972477064220184</v>
      </c>
      <c r="H17" s="6"/>
      <c r="J17" s="44">
        <f t="shared" si="3"/>
        <v>0</v>
      </c>
      <c r="K17" s="44">
        <f t="shared" si="4"/>
        <v>0</v>
      </c>
    </row>
    <row r="18" spans="1:11" ht="14.4" x14ac:dyDescent="0.3">
      <c r="A18" s="22"/>
      <c r="B18" s="2" t="s">
        <v>23</v>
      </c>
      <c r="C18" s="2" t="s">
        <v>21</v>
      </c>
      <c r="D18" s="3" t="s">
        <v>16</v>
      </c>
      <c r="E18" s="3"/>
      <c r="F18" s="3">
        <v>1.9</v>
      </c>
      <c r="G18" s="3">
        <f t="shared" ref="G18" si="6">SUM(F18/109*100)</f>
        <v>1.7431192660550456</v>
      </c>
      <c r="H18" s="6"/>
      <c r="J18" s="44">
        <f t="shared" si="3"/>
        <v>0</v>
      </c>
      <c r="K18" s="44">
        <f t="shared" si="4"/>
        <v>0</v>
      </c>
    </row>
    <row r="19" spans="1:11" ht="14.4" x14ac:dyDescent="0.3">
      <c r="A19" s="22"/>
      <c r="B19" s="5" t="s">
        <v>24</v>
      </c>
      <c r="C19" s="2" t="s">
        <v>25</v>
      </c>
      <c r="D19" s="3"/>
      <c r="E19" s="3"/>
      <c r="F19" s="3">
        <v>5.5</v>
      </c>
      <c r="G19" s="3">
        <f t="shared" si="5"/>
        <v>5.0458715596330279</v>
      </c>
      <c r="H19" s="6"/>
      <c r="J19" s="44">
        <f t="shared" si="3"/>
        <v>0</v>
      </c>
      <c r="K19" s="44">
        <f t="shared" si="4"/>
        <v>0</v>
      </c>
    </row>
    <row r="20" spans="1:11" ht="14.4" x14ac:dyDescent="0.3">
      <c r="A20" s="23"/>
      <c r="B20" s="2"/>
      <c r="C20" s="2"/>
      <c r="D20" s="3"/>
      <c r="E20" s="3"/>
      <c r="F20" s="3"/>
      <c r="G20" s="3"/>
      <c r="H20" s="6"/>
      <c r="J20" s="44" t="s">
        <v>4</v>
      </c>
      <c r="K20" s="44" t="s">
        <v>4</v>
      </c>
    </row>
    <row r="21" spans="1:11" ht="29.25" customHeight="1" x14ac:dyDescent="0.3">
      <c r="A21" s="23"/>
      <c r="B21" s="108" t="s">
        <v>26</v>
      </c>
      <c r="C21" s="109"/>
      <c r="D21" s="109"/>
      <c r="E21" s="109"/>
      <c r="F21" s="109"/>
      <c r="G21" s="110"/>
      <c r="H21" s="6"/>
      <c r="J21" s="44" t="s">
        <v>4</v>
      </c>
      <c r="K21" s="44" t="s">
        <v>4</v>
      </c>
    </row>
    <row r="22" spans="1:11" ht="14.4" x14ac:dyDescent="0.3">
      <c r="A22" s="22"/>
      <c r="B22" s="2" t="s">
        <v>27</v>
      </c>
      <c r="C22" s="11" t="s">
        <v>28</v>
      </c>
      <c r="D22" s="45"/>
      <c r="E22" s="45"/>
      <c r="F22" s="3">
        <v>3.1</v>
      </c>
      <c r="G22" s="3">
        <f>SUM(F22/121*100)</f>
        <v>2.5619834710743801</v>
      </c>
      <c r="H22" s="6"/>
      <c r="J22" s="44">
        <f t="shared" si="3"/>
        <v>0</v>
      </c>
      <c r="K22" s="44">
        <f t="shared" si="4"/>
        <v>0</v>
      </c>
    </row>
    <row r="23" spans="1:11" ht="14.4" x14ac:dyDescent="0.3">
      <c r="A23" s="22"/>
      <c r="B23" s="2" t="s">
        <v>29</v>
      </c>
      <c r="C23" s="11" t="s">
        <v>30</v>
      </c>
      <c r="D23" s="45"/>
      <c r="E23" s="45"/>
      <c r="F23" s="3">
        <v>3.25</v>
      </c>
      <c r="G23" s="3">
        <f t="shared" ref="G23:G29" si="7">SUM(F23/121*100)</f>
        <v>2.6859504132231407</v>
      </c>
      <c r="H23" s="6"/>
      <c r="J23" s="44">
        <f t="shared" si="3"/>
        <v>0</v>
      </c>
      <c r="K23" s="44">
        <f t="shared" si="4"/>
        <v>0</v>
      </c>
    </row>
    <row r="24" spans="1:11" ht="14.4" x14ac:dyDescent="0.3">
      <c r="A24" s="22"/>
      <c r="B24" s="2" t="s">
        <v>31</v>
      </c>
      <c r="C24" s="11" t="s">
        <v>32</v>
      </c>
      <c r="D24" s="45"/>
      <c r="E24" s="45"/>
      <c r="F24" s="3">
        <v>3.5</v>
      </c>
      <c r="G24" s="3">
        <f t="shared" si="7"/>
        <v>2.8925619834710745</v>
      </c>
      <c r="H24" s="6"/>
      <c r="J24" s="44">
        <f t="shared" si="3"/>
        <v>0</v>
      </c>
      <c r="K24" s="44">
        <f t="shared" si="4"/>
        <v>0</v>
      </c>
    </row>
    <row r="25" spans="1:11" ht="14.4" x14ac:dyDescent="0.3">
      <c r="A25" s="22"/>
      <c r="B25" s="2" t="s">
        <v>33</v>
      </c>
      <c r="C25" s="11" t="s">
        <v>34</v>
      </c>
      <c r="D25" s="45"/>
      <c r="E25" s="45"/>
      <c r="F25" s="3">
        <v>3.75</v>
      </c>
      <c r="G25" s="3">
        <f t="shared" si="7"/>
        <v>3.0991735537190084</v>
      </c>
      <c r="H25" s="6"/>
      <c r="J25" s="44">
        <f t="shared" si="3"/>
        <v>0</v>
      </c>
      <c r="K25" s="44">
        <f t="shared" si="4"/>
        <v>0</v>
      </c>
    </row>
    <row r="26" spans="1:11" ht="14.4" x14ac:dyDescent="0.3">
      <c r="A26" s="22"/>
      <c r="B26" s="2" t="s">
        <v>35</v>
      </c>
      <c r="C26" s="11" t="s">
        <v>36</v>
      </c>
      <c r="D26" s="45"/>
      <c r="E26" s="45"/>
      <c r="F26" s="3">
        <v>8.9499999999999993</v>
      </c>
      <c r="G26" s="3">
        <f t="shared" si="7"/>
        <v>7.3966942148760335</v>
      </c>
      <c r="H26" s="6"/>
      <c r="J26" s="44">
        <f t="shared" si="3"/>
        <v>0</v>
      </c>
      <c r="K26" s="44">
        <f t="shared" si="4"/>
        <v>0</v>
      </c>
    </row>
    <row r="27" spans="1:11" ht="14.4" x14ac:dyDescent="0.3">
      <c r="A27" s="22"/>
      <c r="B27" s="164" t="s">
        <v>37</v>
      </c>
      <c r="C27" s="165"/>
      <c r="D27" s="45"/>
      <c r="E27" s="45"/>
      <c r="F27" s="3">
        <v>12.7</v>
      </c>
      <c r="G27" s="3">
        <f t="shared" si="7"/>
        <v>10.495867768595041</v>
      </c>
      <c r="H27" s="6"/>
      <c r="J27" s="44">
        <f t="shared" si="3"/>
        <v>0</v>
      </c>
      <c r="K27" s="44">
        <f t="shared" si="4"/>
        <v>0</v>
      </c>
    </row>
    <row r="28" spans="1:11" ht="15" customHeight="1" x14ac:dyDescent="0.3">
      <c r="A28" s="22"/>
      <c r="B28" s="143" t="s">
        <v>38</v>
      </c>
      <c r="C28" s="145"/>
      <c r="D28" s="46"/>
      <c r="E28" s="46"/>
      <c r="F28" s="3">
        <v>12.5</v>
      </c>
      <c r="G28" s="3">
        <f t="shared" si="7"/>
        <v>10.330578512396695</v>
      </c>
      <c r="H28" s="6"/>
      <c r="J28" s="44">
        <f t="shared" si="3"/>
        <v>0</v>
      </c>
      <c r="K28" s="44">
        <f t="shared" si="4"/>
        <v>0</v>
      </c>
    </row>
    <row r="29" spans="1:11" ht="15" customHeight="1" x14ac:dyDescent="0.3">
      <c r="A29" s="22"/>
      <c r="B29" s="143" t="s">
        <v>39</v>
      </c>
      <c r="C29" s="145"/>
      <c r="D29" s="46"/>
      <c r="E29" s="46"/>
      <c r="F29" s="3">
        <v>24.5</v>
      </c>
      <c r="G29" s="3">
        <f t="shared" si="7"/>
        <v>20.24793388429752</v>
      </c>
      <c r="H29" s="6"/>
      <c r="J29" s="44">
        <f t="shared" si="3"/>
        <v>0</v>
      </c>
      <c r="K29" s="44">
        <f t="shared" si="4"/>
        <v>0</v>
      </c>
    </row>
    <row r="30" spans="1:11" ht="14.4" x14ac:dyDescent="0.3">
      <c r="A30" s="23"/>
      <c r="B30" s="2"/>
      <c r="C30" s="2"/>
      <c r="D30" s="3"/>
      <c r="E30" s="3"/>
      <c r="F30" s="3"/>
      <c r="G30" s="3"/>
      <c r="H30" s="6"/>
      <c r="J30" s="44"/>
      <c r="K30" s="44"/>
    </row>
    <row r="31" spans="1:11" ht="29.25" customHeight="1" x14ac:dyDescent="0.3">
      <c r="A31" s="23"/>
      <c r="B31" s="108" t="s">
        <v>40</v>
      </c>
      <c r="C31" s="109"/>
      <c r="D31" s="109"/>
      <c r="E31" s="109"/>
      <c r="F31" s="109"/>
      <c r="G31" s="110"/>
      <c r="H31" s="6"/>
      <c r="J31" s="44" t="s">
        <v>4</v>
      </c>
      <c r="K31" s="44" t="s">
        <v>4</v>
      </c>
    </row>
    <row r="32" spans="1:11" ht="14.4" x14ac:dyDescent="0.3">
      <c r="A32" s="22"/>
      <c r="B32" s="2" t="s">
        <v>41</v>
      </c>
      <c r="C32" s="2"/>
      <c r="D32" s="3"/>
      <c r="E32" s="3"/>
      <c r="F32" s="3">
        <v>6</v>
      </c>
      <c r="G32" s="3">
        <f t="shared" ref="G32:G40" si="8">SUM(F32/109*100)</f>
        <v>5.5045871559633035</v>
      </c>
      <c r="H32" s="6"/>
      <c r="J32" s="44">
        <f t="shared" ref="J32:J40" si="9">A32*F32</f>
        <v>0</v>
      </c>
      <c r="K32" s="44">
        <f t="shared" ref="K32:K40" si="10">A32*G32</f>
        <v>0</v>
      </c>
    </row>
    <row r="33" spans="1:11" ht="14.4" x14ac:dyDescent="0.3">
      <c r="A33" s="22"/>
      <c r="B33" s="5" t="s">
        <v>42</v>
      </c>
      <c r="C33" s="2"/>
      <c r="D33" s="3"/>
      <c r="E33" s="3"/>
      <c r="F33" s="3">
        <v>3.85</v>
      </c>
      <c r="G33" s="3">
        <f t="shared" si="8"/>
        <v>3.5321100917431196</v>
      </c>
      <c r="H33" s="6"/>
      <c r="J33" s="44">
        <f t="shared" si="9"/>
        <v>0</v>
      </c>
      <c r="K33" s="44">
        <f t="shared" si="10"/>
        <v>0</v>
      </c>
    </row>
    <row r="34" spans="1:11" ht="14.4" x14ac:dyDescent="0.3">
      <c r="A34" s="22"/>
      <c r="B34" s="5" t="s">
        <v>43</v>
      </c>
      <c r="C34" s="2"/>
      <c r="D34" s="3"/>
      <c r="E34" s="3"/>
      <c r="F34" s="3">
        <v>4</v>
      </c>
      <c r="G34" s="3">
        <f t="shared" si="8"/>
        <v>3.669724770642202</v>
      </c>
      <c r="H34" s="6"/>
      <c r="J34" s="44">
        <f t="shared" si="9"/>
        <v>0</v>
      </c>
      <c r="K34" s="44">
        <f t="shared" si="10"/>
        <v>0</v>
      </c>
    </row>
    <row r="35" spans="1:11" ht="14.4" x14ac:dyDescent="0.3">
      <c r="A35" s="22"/>
      <c r="B35" s="5" t="s">
        <v>44</v>
      </c>
      <c r="C35" s="2"/>
      <c r="D35" s="3"/>
      <c r="E35" s="3"/>
      <c r="F35" s="3">
        <v>3</v>
      </c>
      <c r="G35" s="3">
        <f t="shared" si="8"/>
        <v>2.7522935779816518</v>
      </c>
      <c r="H35" s="6"/>
      <c r="J35" s="44">
        <f t="shared" si="9"/>
        <v>0</v>
      </c>
      <c r="K35" s="44">
        <f t="shared" si="10"/>
        <v>0</v>
      </c>
    </row>
    <row r="36" spans="1:11" ht="14.4" x14ac:dyDescent="0.3">
      <c r="A36" s="22"/>
      <c r="B36" s="2" t="s">
        <v>45</v>
      </c>
      <c r="C36" s="2"/>
      <c r="D36" s="3"/>
      <c r="E36" s="3"/>
      <c r="F36" s="3">
        <v>3.6</v>
      </c>
      <c r="G36" s="3">
        <f t="shared" si="8"/>
        <v>3.3027522935779818</v>
      </c>
      <c r="H36" s="6"/>
      <c r="J36" s="44">
        <f t="shared" si="9"/>
        <v>0</v>
      </c>
      <c r="K36" s="44">
        <f t="shared" si="10"/>
        <v>0</v>
      </c>
    </row>
    <row r="37" spans="1:11" ht="14.4" x14ac:dyDescent="0.3">
      <c r="A37" s="22"/>
      <c r="B37" s="2" t="s">
        <v>46</v>
      </c>
      <c r="C37" s="2"/>
      <c r="D37" s="3"/>
      <c r="E37" s="3"/>
      <c r="F37" s="3">
        <v>7.75</v>
      </c>
      <c r="G37" s="3">
        <f t="shared" si="8"/>
        <v>7.1100917431192663</v>
      </c>
      <c r="H37" s="6"/>
      <c r="J37" s="44">
        <f t="shared" si="9"/>
        <v>0</v>
      </c>
      <c r="K37" s="44">
        <f t="shared" si="10"/>
        <v>0</v>
      </c>
    </row>
    <row r="38" spans="1:11" ht="14.4" x14ac:dyDescent="0.3">
      <c r="A38" s="22"/>
      <c r="B38" s="2" t="s">
        <v>47</v>
      </c>
      <c r="C38" s="2" t="s">
        <v>48</v>
      </c>
      <c r="D38" s="3"/>
      <c r="E38" s="3"/>
      <c r="F38" s="3">
        <v>12.5</v>
      </c>
      <c r="G38" s="3">
        <f t="shared" si="8"/>
        <v>11.467889908256881</v>
      </c>
      <c r="H38" s="6"/>
      <c r="J38" s="44">
        <f t="shared" si="9"/>
        <v>0</v>
      </c>
      <c r="K38" s="44">
        <f t="shared" si="10"/>
        <v>0</v>
      </c>
    </row>
    <row r="39" spans="1:11" ht="15.75" customHeight="1" x14ac:dyDescent="0.3">
      <c r="A39" s="22"/>
      <c r="B39" s="2" t="s">
        <v>49</v>
      </c>
      <c r="C39" s="2"/>
      <c r="D39" s="3"/>
      <c r="E39" s="3"/>
      <c r="F39" s="3">
        <v>5.5</v>
      </c>
      <c r="G39" s="3">
        <f t="shared" si="8"/>
        <v>5.0458715596330279</v>
      </c>
      <c r="H39" s="6"/>
      <c r="J39" s="44">
        <f t="shared" si="9"/>
        <v>0</v>
      </c>
      <c r="K39" s="44">
        <f t="shared" si="10"/>
        <v>0</v>
      </c>
    </row>
    <row r="40" spans="1:11" ht="15.75" customHeight="1" x14ac:dyDescent="0.3">
      <c r="A40" s="22"/>
      <c r="B40" s="2" t="s">
        <v>50</v>
      </c>
      <c r="C40" s="2"/>
      <c r="D40" s="3"/>
      <c r="E40" s="3"/>
      <c r="F40" s="3">
        <v>6.75</v>
      </c>
      <c r="G40" s="3">
        <f t="shared" si="8"/>
        <v>6.192660550458716</v>
      </c>
      <c r="H40" s="6"/>
      <c r="J40" s="44">
        <f t="shared" si="9"/>
        <v>0</v>
      </c>
      <c r="K40" s="44">
        <f t="shared" si="10"/>
        <v>0</v>
      </c>
    </row>
    <row r="41" spans="1:11" ht="15.75" customHeight="1" x14ac:dyDescent="0.3">
      <c r="A41" s="23"/>
      <c r="B41" s="52"/>
      <c r="C41" s="53"/>
      <c r="D41" s="36"/>
      <c r="E41" s="36"/>
      <c r="F41" s="36"/>
      <c r="G41" s="37"/>
      <c r="H41" s="6"/>
      <c r="J41" s="44"/>
      <c r="K41" s="44"/>
    </row>
    <row r="42" spans="1:11" ht="29.25" customHeight="1" x14ac:dyDescent="0.3">
      <c r="A42" s="23"/>
      <c r="B42" s="108" t="s">
        <v>51</v>
      </c>
      <c r="C42" s="109"/>
      <c r="D42" s="109"/>
      <c r="E42" s="109"/>
      <c r="F42" s="109"/>
      <c r="G42" s="110"/>
      <c r="H42" s="6"/>
      <c r="J42" s="44" t="s">
        <v>4</v>
      </c>
      <c r="K42" s="44" t="s">
        <v>4</v>
      </c>
    </row>
    <row r="43" spans="1:11" ht="14.4" x14ac:dyDescent="0.3">
      <c r="A43" s="22"/>
      <c r="B43" s="2" t="s">
        <v>52</v>
      </c>
      <c r="C43" s="2" t="s">
        <v>53</v>
      </c>
      <c r="D43" s="3"/>
      <c r="E43" s="3"/>
      <c r="F43" s="3">
        <v>4.99</v>
      </c>
      <c r="G43" s="3">
        <f>SUM(F43/109*100)</f>
        <v>4.5779816513761471</v>
      </c>
      <c r="H43" s="6"/>
      <c r="J43" s="44">
        <f t="shared" si="3"/>
        <v>0</v>
      </c>
      <c r="K43" s="44">
        <f t="shared" si="4"/>
        <v>0</v>
      </c>
    </row>
    <row r="44" spans="1:11" ht="14.4" x14ac:dyDescent="0.3">
      <c r="A44" s="22"/>
      <c r="B44" s="2" t="s">
        <v>54</v>
      </c>
      <c r="C44" s="2" t="s">
        <v>53</v>
      </c>
      <c r="D44" s="3"/>
      <c r="E44" s="3"/>
      <c r="F44" s="3">
        <v>4.99</v>
      </c>
      <c r="G44" s="3">
        <f>SUM(F44/109*100)</f>
        <v>4.5779816513761471</v>
      </c>
      <c r="H44" s="6"/>
      <c r="J44" s="44">
        <f t="shared" si="3"/>
        <v>0</v>
      </c>
      <c r="K44" s="44">
        <f t="shared" si="4"/>
        <v>0</v>
      </c>
    </row>
    <row r="45" spans="1:11" ht="14.4" x14ac:dyDescent="0.3">
      <c r="A45" s="22"/>
      <c r="B45" s="2" t="s">
        <v>55</v>
      </c>
      <c r="C45" s="2" t="s">
        <v>53</v>
      </c>
      <c r="D45" s="3"/>
      <c r="E45" s="3"/>
      <c r="F45" s="3">
        <v>4.99</v>
      </c>
      <c r="G45" s="3">
        <f>SUM(F45/109*100)</f>
        <v>4.5779816513761471</v>
      </c>
      <c r="H45" s="6"/>
      <c r="J45" s="44">
        <f t="shared" si="3"/>
        <v>0</v>
      </c>
      <c r="K45" s="44">
        <f t="shared" si="4"/>
        <v>0</v>
      </c>
    </row>
    <row r="46" spans="1:11" ht="14.4" x14ac:dyDescent="0.3">
      <c r="A46" s="22"/>
      <c r="B46" s="2" t="s">
        <v>56</v>
      </c>
      <c r="C46" s="2" t="s">
        <v>4</v>
      </c>
      <c r="D46" s="3"/>
      <c r="E46" s="3"/>
      <c r="F46" s="3">
        <v>8.9499999999999993</v>
      </c>
      <c r="G46" s="3">
        <f>SUM(F46/109*100)</f>
        <v>8.2110091743119256</v>
      </c>
      <c r="H46" s="6"/>
      <c r="J46" s="44">
        <f t="shared" si="3"/>
        <v>0</v>
      </c>
      <c r="K46" s="44">
        <f t="shared" si="4"/>
        <v>0</v>
      </c>
    </row>
    <row r="47" spans="1:11" ht="14.4" x14ac:dyDescent="0.3">
      <c r="A47" s="22"/>
      <c r="B47" s="2" t="s">
        <v>57</v>
      </c>
      <c r="C47" s="2" t="s">
        <v>4</v>
      </c>
      <c r="D47" s="3"/>
      <c r="E47" s="3"/>
      <c r="F47" s="3">
        <v>8.25</v>
      </c>
      <c r="G47" s="3">
        <f>SUM(F47/121*100)</f>
        <v>6.8181818181818175</v>
      </c>
      <c r="H47" s="6"/>
      <c r="J47" s="44">
        <f t="shared" si="3"/>
        <v>0</v>
      </c>
      <c r="K47" s="44">
        <f t="shared" si="4"/>
        <v>0</v>
      </c>
    </row>
    <row r="48" spans="1:11" ht="14.4" x14ac:dyDescent="0.3">
      <c r="A48" s="22"/>
      <c r="B48" s="2" t="s">
        <v>58</v>
      </c>
      <c r="C48" s="2" t="s">
        <v>4</v>
      </c>
      <c r="D48" s="3"/>
      <c r="E48" s="3"/>
      <c r="F48" s="3">
        <v>8.25</v>
      </c>
      <c r="G48" s="3">
        <f>SUM(F48/121*100)</f>
        <v>6.8181818181818175</v>
      </c>
      <c r="H48" s="6"/>
      <c r="J48" s="44">
        <f t="shared" si="3"/>
        <v>0</v>
      </c>
      <c r="K48" s="44">
        <f t="shared" si="4"/>
        <v>0</v>
      </c>
    </row>
    <row r="49" spans="1:11" ht="14.4" x14ac:dyDescent="0.3">
      <c r="A49" s="22"/>
      <c r="B49" s="2" t="s">
        <v>59</v>
      </c>
      <c r="C49" s="2" t="s">
        <v>53</v>
      </c>
      <c r="D49" s="3"/>
      <c r="E49" s="3"/>
      <c r="F49" s="3">
        <v>4.95</v>
      </c>
      <c r="G49" s="3">
        <f>SUM(F49/109*100)</f>
        <v>4.5412844036697253</v>
      </c>
      <c r="H49" s="6"/>
      <c r="J49" s="44">
        <f t="shared" si="3"/>
        <v>0</v>
      </c>
      <c r="K49" s="44">
        <f t="shared" si="4"/>
        <v>0</v>
      </c>
    </row>
    <row r="50" spans="1:11" ht="14.4" x14ac:dyDescent="0.3">
      <c r="A50" s="23"/>
      <c r="B50" s="52"/>
      <c r="C50" s="53"/>
      <c r="D50" s="36"/>
      <c r="E50" s="36"/>
      <c r="F50" s="3"/>
      <c r="G50" s="3"/>
      <c r="H50" s="6"/>
      <c r="J50" s="44"/>
      <c r="K50" s="44"/>
    </row>
    <row r="51" spans="1:11" ht="29.25" customHeight="1" x14ac:dyDescent="0.3">
      <c r="A51" s="23"/>
      <c r="B51" s="108" t="s">
        <v>60</v>
      </c>
      <c r="C51" s="118"/>
      <c r="D51" s="80"/>
      <c r="E51" s="80"/>
      <c r="F51" s="3" t="s">
        <v>4</v>
      </c>
      <c r="G51" s="3" t="s">
        <v>4</v>
      </c>
      <c r="H51" s="6"/>
      <c r="J51" s="44"/>
      <c r="K51" s="44"/>
    </row>
    <row r="52" spans="1:11" ht="14.4" x14ac:dyDescent="0.3">
      <c r="A52" s="54"/>
      <c r="B52" s="81" t="s">
        <v>61</v>
      </c>
      <c r="C52" s="73" t="s">
        <v>4</v>
      </c>
      <c r="D52" s="74"/>
      <c r="E52" s="74"/>
      <c r="F52" s="37">
        <v>4.99</v>
      </c>
      <c r="G52" s="3">
        <f t="shared" ref="G52:G54" si="11">SUM(F52/109*100)</f>
        <v>4.5779816513761471</v>
      </c>
      <c r="H52" s="6"/>
      <c r="J52" s="44">
        <f t="shared" si="3"/>
        <v>0</v>
      </c>
      <c r="K52" s="44">
        <f t="shared" si="4"/>
        <v>0</v>
      </c>
    </row>
    <row r="53" spans="1:11" ht="14.4" x14ac:dyDescent="0.3">
      <c r="A53" s="54"/>
      <c r="B53" s="81" t="s">
        <v>62</v>
      </c>
      <c r="C53" s="73" t="s">
        <v>4</v>
      </c>
      <c r="D53" s="74"/>
      <c r="E53" s="74"/>
      <c r="F53" s="37">
        <v>4.99</v>
      </c>
      <c r="G53" s="3">
        <f t="shared" si="11"/>
        <v>4.5779816513761471</v>
      </c>
      <c r="H53" s="6"/>
      <c r="J53" s="44">
        <f t="shared" si="3"/>
        <v>0</v>
      </c>
      <c r="K53" s="44">
        <f t="shared" si="4"/>
        <v>0</v>
      </c>
    </row>
    <row r="54" spans="1:11" ht="14.4" x14ac:dyDescent="0.3">
      <c r="A54" s="54"/>
      <c r="B54" s="81" t="s">
        <v>63</v>
      </c>
      <c r="C54" s="73" t="s">
        <v>4</v>
      </c>
      <c r="D54" s="74"/>
      <c r="E54" s="74"/>
      <c r="F54" s="37">
        <v>4.99</v>
      </c>
      <c r="G54" s="3">
        <f t="shared" si="11"/>
        <v>4.5779816513761471</v>
      </c>
      <c r="H54" s="6"/>
      <c r="J54" s="44">
        <f t="shared" si="3"/>
        <v>0</v>
      </c>
      <c r="K54" s="44">
        <f t="shared" si="4"/>
        <v>0</v>
      </c>
    </row>
    <row r="55" spans="1:11" ht="29.25" customHeight="1" x14ac:dyDescent="0.3">
      <c r="A55" s="20" t="s">
        <v>0</v>
      </c>
      <c r="B55" s="147" t="s">
        <v>1</v>
      </c>
      <c r="C55" s="148"/>
      <c r="D55" s="148"/>
      <c r="E55" s="149"/>
      <c r="F55" s="43" t="s">
        <v>2</v>
      </c>
      <c r="G55" s="55" t="s">
        <v>3</v>
      </c>
      <c r="H55" s="6"/>
      <c r="J55" s="44"/>
      <c r="K55" s="44"/>
    </row>
    <row r="56" spans="1:11" ht="29.25" customHeight="1" x14ac:dyDescent="0.3">
      <c r="A56" s="23"/>
      <c r="B56" s="108" t="s">
        <v>64</v>
      </c>
      <c r="C56" s="119"/>
      <c r="D56" s="119"/>
      <c r="E56" s="119"/>
      <c r="F56" s="109"/>
      <c r="G56" s="110"/>
      <c r="H56" s="6"/>
      <c r="J56" s="44" t="s">
        <v>4</v>
      </c>
      <c r="K56" s="44" t="s">
        <v>4</v>
      </c>
    </row>
    <row r="57" spans="1:11" ht="14.4" x14ac:dyDescent="0.3">
      <c r="A57" s="22"/>
      <c r="B57" s="2" t="s">
        <v>65</v>
      </c>
      <c r="C57" s="2"/>
      <c r="D57" s="3"/>
      <c r="E57" s="3"/>
      <c r="F57" s="3">
        <v>4.25</v>
      </c>
      <c r="G57" s="3">
        <f t="shared" ref="G57:G58" si="12">SUM(F57/109*100)</f>
        <v>3.8990825688073398</v>
      </c>
      <c r="H57" s="6"/>
      <c r="J57" s="44">
        <f t="shared" si="3"/>
        <v>0</v>
      </c>
      <c r="K57" s="44">
        <f t="shared" si="4"/>
        <v>0</v>
      </c>
    </row>
    <row r="58" spans="1:11" ht="14.4" x14ac:dyDescent="0.3">
      <c r="A58" s="22"/>
      <c r="B58" s="2" t="s">
        <v>66</v>
      </c>
      <c r="C58" s="2"/>
      <c r="D58" s="3"/>
      <c r="E58" s="3"/>
      <c r="F58" s="3">
        <v>4.25</v>
      </c>
      <c r="G58" s="3">
        <f t="shared" si="12"/>
        <v>3.8990825688073398</v>
      </c>
      <c r="H58" s="6"/>
      <c r="J58" s="44">
        <f t="shared" si="3"/>
        <v>0</v>
      </c>
      <c r="K58" s="44">
        <f t="shared" si="4"/>
        <v>0</v>
      </c>
    </row>
    <row r="59" spans="1:11" ht="14.4" x14ac:dyDescent="0.3">
      <c r="A59" s="23"/>
      <c r="B59" s="2"/>
      <c r="C59" s="2"/>
      <c r="D59" s="3"/>
      <c r="E59" s="3"/>
      <c r="F59" s="3"/>
      <c r="G59" s="3"/>
      <c r="H59" s="6"/>
      <c r="J59" s="44" t="s">
        <v>4</v>
      </c>
      <c r="K59" s="44" t="s">
        <v>4</v>
      </c>
    </row>
    <row r="60" spans="1:11" ht="29.25" customHeight="1" x14ac:dyDescent="0.3">
      <c r="A60" s="23"/>
      <c r="B60" s="84" t="s">
        <v>67</v>
      </c>
      <c r="C60" s="85"/>
      <c r="D60" s="85"/>
      <c r="E60" s="85"/>
      <c r="F60" s="85"/>
      <c r="G60" s="3" t="s">
        <v>4</v>
      </c>
      <c r="H60" s="6"/>
      <c r="J60" s="44" t="s">
        <v>4</v>
      </c>
      <c r="K60" s="44" t="s">
        <v>4</v>
      </c>
    </row>
    <row r="61" spans="1:11" ht="14.4" x14ac:dyDescent="0.3">
      <c r="A61" s="23"/>
      <c r="B61" s="82" t="s">
        <v>68</v>
      </c>
      <c r="C61" s="87"/>
      <c r="D61" s="87"/>
      <c r="E61" s="87"/>
      <c r="F61" s="87"/>
      <c r="G61" s="3" t="s">
        <v>4</v>
      </c>
      <c r="H61" s="6"/>
      <c r="J61" s="44" t="s">
        <v>4</v>
      </c>
      <c r="K61" s="44" t="s">
        <v>4</v>
      </c>
    </row>
    <row r="62" spans="1:11" ht="15" customHeight="1" x14ac:dyDescent="0.3">
      <c r="A62" s="22"/>
      <c r="B62" s="82" t="s">
        <v>69</v>
      </c>
      <c r="C62" s="87"/>
      <c r="D62" s="87"/>
      <c r="E62" s="83"/>
      <c r="F62" s="3">
        <v>3.25</v>
      </c>
      <c r="G62" s="3">
        <f>SUM(F62/109*100)</f>
        <v>2.9816513761467891</v>
      </c>
      <c r="H62" s="6"/>
      <c r="J62" s="44">
        <f>A62*F62</f>
        <v>0</v>
      </c>
      <c r="K62" s="44">
        <f>A62*G62</f>
        <v>0</v>
      </c>
    </row>
    <row r="64" spans="1:11" ht="29.25" customHeight="1" x14ac:dyDescent="0.3">
      <c r="A64" s="23"/>
      <c r="B64" s="108" t="s">
        <v>70</v>
      </c>
      <c r="C64" s="109"/>
      <c r="D64" s="109"/>
      <c r="E64" s="109"/>
      <c r="F64" s="109"/>
      <c r="G64" s="110"/>
      <c r="H64" s="6"/>
      <c r="J64" s="44" t="s">
        <v>4</v>
      </c>
      <c r="K64" s="44" t="s">
        <v>4</v>
      </c>
    </row>
    <row r="65" spans="1:11" ht="15.75" customHeight="1" x14ac:dyDescent="0.3">
      <c r="A65" s="22"/>
      <c r="B65" s="2" t="s">
        <v>71</v>
      </c>
      <c r="C65" s="2"/>
      <c r="D65" s="3"/>
      <c r="E65" s="3"/>
      <c r="F65" s="3">
        <v>5.85</v>
      </c>
      <c r="G65" s="3">
        <f>SUM(F65/109*100)</f>
        <v>5.3669724770642198</v>
      </c>
      <c r="H65" s="6"/>
      <c r="J65" s="44">
        <f t="shared" si="3"/>
        <v>0</v>
      </c>
      <c r="K65" s="44">
        <f t="shared" si="4"/>
        <v>0</v>
      </c>
    </row>
    <row r="66" spans="1:11" ht="15.75" customHeight="1" x14ac:dyDescent="0.3">
      <c r="A66" s="22"/>
      <c r="B66" s="2" t="s">
        <v>72</v>
      </c>
      <c r="C66" s="2"/>
      <c r="D66" s="3"/>
      <c r="E66" s="3"/>
      <c r="F66" s="3">
        <v>2</v>
      </c>
      <c r="G66" s="3">
        <f>SUM(F66/109*100)</f>
        <v>1.834862385321101</v>
      </c>
      <c r="H66" s="6"/>
      <c r="J66" s="44">
        <f t="shared" si="3"/>
        <v>0</v>
      </c>
      <c r="K66" s="44">
        <f t="shared" si="4"/>
        <v>0</v>
      </c>
    </row>
    <row r="67" spans="1:11" ht="15.75" customHeight="1" x14ac:dyDescent="0.3">
      <c r="A67" s="22"/>
      <c r="B67" s="2" t="s">
        <v>73</v>
      </c>
      <c r="C67" s="2"/>
      <c r="D67" s="3"/>
      <c r="E67" s="3"/>
      <c r="F67" s="3">
        <v>5.5</v>
      </c>
      <c r="G67" s="3">
        <f>SUM(F67/109*100)</f>
        <v>5.0458715596330279</v>
      </c>
      <c r="H67" s="6"/>
      <c r="J67" s="44">
        <f t="shared" si="3"/>
        <v>0</v>
      </c>
      <c r="K67" s="44">
        <f t="shared" si="4"/>
        <v>0</v>
      </c>
    </row>
    <row r="68" spans="1:11" ht="15.75" customHeight="1" x14ac:dyDescent="0.3">
      <c r="A68" s="23"/>
      <c r="B68" s="2"/>
      <c r="C68" s="2"/>
      <c r="D68" s="3"/>
      <c r="E68" s="3"/>
      <c r="F68" s="3"/>
      <c r="G68" s="3"/>
      <c r="H68" s="6"/>
      <c r="J68" s="44"/>
      <c r="K68" s="44"/>
    </row>
    <row r="69" spans="1:11" ht="15.75" customHeight="1" x14ac:dyDescent="0.3">
      <c r="A69" s="23"/>
      <c r="B69" s="2"/>
      <c r="C69" s="2"/>
      <c r="D69" s="3"/>
      <c r="E69" s="3"/>
      <c r="F69" s="3"/>
      <c r="G69" s="3"/>
      <c r="H69" s="6"/>
      <c r="J69" s="44" t="s">
        <v>4</v>
      </c>
      <c r="K69" s="44" t="s">
        <v>4</v>
      </c>
    </row>
    <row r="70" spans="1:11" ht="29.25" customHeight="1" x14ac:dyDescent="0.3">
      <c r="A70" s="23"/>
      <c r="B70" s="108" t="s">
        <v>74</v>
      </c>
      <c r="C70" s="109"/>
      <c r="D70" s="109"/>
      <c r="E70" s="109"/>
      <c r="F70" s="109"/>
      <c r="G70" s="110"/>
      <c r="H70" s="6"/>
      <c r="J70" s="44" t="s">
        <v>4</v>
      </c>
      <c r="K70" s="44" t="s">
        <v>4</v>
      </c>
    </row>
    <row r="71" spans="1:11" ht="15.75" customHeight="1" x14ac:dyDescent="0.3">
      <c r="A71" s="22"/>
      <c r="B71" s="2" t="s">
        <v>75</v>
      </c>
      <c r="C71" s="2"/>
      <c r="D71" s="3"/>
      <c r="E71" s="3"/>
      <c r="F71" s="3">
        <v>5.65</v>
      </c>
      <c r="G71" s="3">
        <f>SUM(F71/109*100)</f>
        <v>5.1834862385321108</v>
      </c>
      <c r="H71" s="6"/>
      <c r="J71" s="44">
        <f t="shared" ref="J71:J123" si="13">A71*F71</f>
        <v>0</v>
      </c>
      <c r="K71" s="44">
        <f t="shared" ref="K71:K123" si="14">A71*G71</f>
        <v>0</v>
      </c>
    </row>
    <row r="72" spans="1:11" ht="15.75" customHeight="1" x14ac:dyDescent="0.3">
      <c r="A72" s="22"/>
      <c r="B72" s="2" t="s">
        <v>76</v>
      </c>
      <c r="C72" s="2"/>
      <c r="D72" s="3"/>
      <c r="E72" s="3"/>
      <c r="F72" s="3">
        <v>5.85</v>
      </c>
      <c r="G72" s="3">
        <f>SUM(F72/109*100)</f>
        <v>5.3669724770642198</v>
      </c>
      <c r="H72" s="6"/>
      <c r="J72" s="44">
        <f t="shared" si="13"/>
        <v>0</v>
      </c>
      <c r="K72" s="44">
        <f t="shared" si="14"/>
        <v>0</v>
      </c>
    </row>
    <row r="73" spans="1:11" ht="15.75" customHeight="1" x14ac:dyDescent="0.3">
      <c r="A73" s="22"/>
      <c r="B73" s="2" t="s">
        <v>77</v>
      </c>
      <c r="C73" s="2"/>
      <c r="D73" s="3"/>
      <c r="E73" s="3"/>
      <c r="F73" s="3">
        <v>6.35</v>
      </c>
      <c r="G73" s="3">
        <f t="shared" ref="G73:G75" si="15">SUM(F73/109*100)</f>
        <v>5.8256880733944953</v>
      </c>
      <c r="H73" s="6"/>
      <c r="J73" s="44">
        <f t="shared" si="13"/>
        <v>0</v>
      </c>
      <c r="K73" s="44">
        <f t="shared" si="14"/>
        <v>0</v>
      </c>
    </row>
    <row r="74" spans="1:11" ht="15.75" customHeight="1" x14ac:dyDescent="0.3">
      <c r="A74" s="22"/>
      <c r="B74" s="70" t="s">
        <v>78</v>
      </c>
      <c r="C74" s="2" t="s">
        <v>48</v>
      </c>
      <c r="D74" s="124" t="s">
        <v>79</v>
      </c>
      <c r="E74" s="125"/>
      <c r="F74" s="3">
        <v>6.45</v>
      </c>
      <c r="G74" s="3">
        <f t="shared" si="15"/>
        <v>5.9174311926605512</v>
      </c>
      <c r="H74" s="6"/>
      <c r="J74" s="44">
        <f t="shared" si="13"/>
        <v>0</v>
      </c>
      <c r="K74" s="44">
        <f t="shared" si="14"/>
        <v>0</v>
      </c>
    </row>
    <row r="75" spans="1:11" ht="15.75" customHeight="1" x14ac:dyDescent="0.3">
      <c r="A75" s="22"/>
      <c r="B75" s="2" t="s">
        <v>80</v>
      </c>
      <c r="C75" s="2" t="s">
        <v>48</v>
      </c>
      <c r="D75" s="3"/>
      <c r="E75" s="3"/>
      <c r="F75" s="3">
        <v>6.45</v>
      </c>
      <c r="G75" s="3">
        <f t="shared" si="15"/>
        <v>5.9174311926605512</v>
      </c>
      <c r="H75" s="6"/>
      <c r="J75" s="44">
        <f t="shared" si="13"/>
        <v>0</v>
      </c>
      <c r="K75" s="44">
        <f t="shared" si="14"/>
        <v>0</v>
      </c>
    </row>
    <row r="76" spans="1:11" ht="15.75" customHeight="1" x14ac:dyDescent="0.3">
      <c r="A76" s="23"/>
      <c r="B76" s="2"/>
      <c r="C76" s="2"/>
      <c r="D76" s="3"/>
      <c r="E76" s="3"/>
      <c r="F76" s="3"/>
      <c r="G76" s="3"/>
      <c r="H76" s="6"/>
      <c r="J76" s="44" t="s">
        <v>4</v>
      </c>
      <c r="K76" s="44" t="s">
        <v>4</v>
      </c>
    </row>
    <row r="77" spans="1:11" ht="29.25" customHeight="1" x14ac:dyDescent="0.3">
      <c r="A77" s="23"/>
      <c r="B77" s="108" t="s">
        <v>81</v>
      </c>
      <c r="C77" s="109"/>
      <c r="D77" s="109"/>
      <c r="E77" s="109"/>
      <c r="F77" s="109"/>
      <c r="G77" s="110"/>
      <c r="H77" s="6"/>
      <c r="J77" s="44" t="s">
        <v>4</v>
      </c>
      <c r="K77" s="44" t="s">
        <v>4</v>
      </c>
    </row>
    <row r="78" spans="1:11" ht="15.75" customHeight="1" x14ac:dyDescent="0.3">
      <c r="A78" s="54"/>
      <c r="B78" s="2" t="s">
        <v>82</v>
      </c>
      <c r="C78" s="2" t="s">
        <v>83</v>
      </c>
      <c r="D78" s="3"/>
      <c r="E78" s="3"/>
      <c r="F78" s="3">
        <v>2.5</v>
      </c>
      <c r="G78" s="3">
        <f>SUM(F78/109*100)</f>
        <v>2.2935779816513762</v>
      </c>
      <c r="H78" s="6"/>
      <c r="J78" s="44">
        <f t="shared" si="13"/>
        <v>0</v>
      </c>
      <c r="K78" s="44">
        <f t="shared" si="14"/>
        <v>0</v>
      </c>
    </row>
    <row r="79" spans="1:11" ht="15.75" customHeight="1" x14ac:dyDescent="0.3">
      <c r="A79" s="54"/>
      <c r="B79" s="2" t="s">
        <v>82</v>
      </c>
      <c r="C79" s="41" t="s">
        <v>84</v>
      </c>
      <c r="D79" s="40"/>
      <c r="E79" s="40"/>
      <c r="F79" s="40">
        <v>3.55</v>
      </c>
      <c r="G79" s="40">
        <f>SUM(F79/109*100)</f>
        <v>3.2568807339449544</v>
      </c>
      <c r="H79" s="6"/>
      <c r="J79" s="44">
        <f t="shared" si="13"/>
        <v>0</v>
      </c>
      <c r="K79" s="44">
        <f t="shared" si="14"/>
        <v>0</v>
      </c>
    </row>
    <row r="80" spans="1:11" ht="15.75" customHeight="1" x14ac:dyDescent="0.3">
      <c r="A80" s="59"/>
      <c r="B80" s="71" t="s">
        <v>85</v>
      </c>
      <c r="C80" s="41" t="s">
        <v>86</v>
      </c>
      <c r="D80" s="3"/>
      <c r="E80" s="3"/>
      <c r="F80" s="3">
        <v>5.5</v>
      </c>
      <c r="G80" s="40">
        <f t="shared" ref="G80:G87" si="16">SUM(F80/109*100)</f>
        <v>5.0458715596330279</v>
      </c>
      <c r="H80" s="6"/>
      <c r="J80" s="44">
        <f t="shared" si="13"/>
        <v>0</v>
      </c>
      <c r="K80" s="44">
        <f t="shared" si="14"/>
        <v>0</v>
      </c>
    </row>
    <row r="81" spans="1:11" ht="15.75" customHeight="1" x14ac:dyDescent="0.3">
      <c r="A81" s="59"/>
      <c r="B81" s="8" t="s">
        <v>87</v>
      </c>
      <c r="C81" s="8" t="s">
        <v>86</v>
      </c>
      <c r="D81" s="37"/>
      <c r="E81" s="3"/>
      <c r="F81" s="3">
        <v>5.95</v>
      </c>
      <c r="G81" s="40">
        <f t="shared" si="16"/>
        <v>5.4587155963302756</v>
      </c>
      <c r="H81" s="6"/>
      <c r="J81" s="44">
        <f t="shared" si="13"/>
        <v>0</v>
      </c>
      <c r="K81" s="44">
        <f t="shared" si="14"/>
        <v>0</v>
      </c>
    </row>
    <row r="82" spans="1:11" ht="15.75" customHeight="1" x14ac:dyDescent="0.3">
      <c r="A82" s="59"/>
      <c r="B82" s="8" t="s">
        <v>87</v>
      </c>
      <c r="C82" s="2" t="s">
        <v>88</v>
      </c>
      <c r="D82" s="37"/>
      <c r="E82" s="3"/>
      <c r="F82" s="3">
        <v>8.4499999999999993</v>
      </c>
      <c r="G82" s="40">
        <f t="shared" si="16"/>
        <v>7.75229357798165</v>
      </c>
      <c r="H82" s="6"/>
      <c r="J82" s="44">
        <f t="shared" si="13"/>
        <v>0</v>
      </c>
      <c r="K82" s="44">
        <f t="shared" si="14"/>
        <v>0</v>
      </c>
    </row>
    <row r="83" spans="1:11" ht="15.75" customHeight="1" x14ac:dyDescent="0.3">
      <c r="A83" s="59"/>
      <c r="B83" s="72" t="s">
        <v>89</v>
      </c>
      <c r="C83" s="68" t="s">
        <v>90</v>
      </c>
      <c r="D83" s="3"/>
      <c r="E83" s="3"/>
      <c r="F83" s="3">
        <v>6.5</v>
      </c>
      <c r="G83" s="40">
        <f t="shared" si="16"/>
        <v>5.9633027522935782</v>
      </c>
      <c r="H83" s="6"/>
      <c r="J83" s="44">
        <f t="shared" si="13"/>
        <v>0</v>
      </c>
      <c r="K83" s="44">
        <f t="shared" si="14"/>
        <v>0</v>
      </c>
    </row>
    <row r="84" spans="1:11" ht="15.75" customHeight="1" x14ac:dyDescent="0.3">
      <c r="A84" s="59"/>
      <c r="B84" s="72" t="s">
        <v>91</v>
      </c>
      <c r="C84" s="68" t="s">
        <v>86</v>
      </c>
      <c r="D84" s="3"/>
      <c r="E84" s="3"/>
      <c r="F84" s="3">
        <v>8.75</v>
      </c>
      <c r="G84" s="40">
        <f t="shared" si="16"/>
        <v>8.0275229357798175</v>
      </c>
      <c r="H84" s="6"/>
      <c r="J84" s="44">
        <f t="shared" si="13"/>
        <v>0</v>
      </c>
      <c r="K84" s="44">
        <f t="shared" si="14"/>
        <v>0</v>
      </c>
    </row>
    <row r="85" spans="1:11" ht="15.75" customHeight="1" x14ac:dyDescent="0.3">
      <c r="A85" s="59"/>
      <c r="B85" s="72" t="s">
        <v>92</v>
      </c>
      <c r="C85" s="68" t="s">
        <v>86</v>
      </c>
      <c r="D85" s="3"/>
      <c r="E85" s="3"/>
      <c r="F85" s="3">
        <v>10.25</v>
      </c>
      <c r="G85" s="40">
        <f t="shared" si="16"/>
        <v>9.4036697247706424</v>
      </c>
      <c r="H85" s="6"/>
      <c r="J85" s="44">
        <f t="shared" si="13"/>
        <v>0</v>
      </c>
      <c r="K85" s="44">
        <f t="shared" si="14"/>
        <v>0</v>
      </c>
    </row>
    <row r="86" spans="1:11" ht="15.75" customHeight="1" x14ac:dyDescent="0.3">
      <c r="A86" s="59"/>
      <c r="B86" s="143" t="s">
        <v>93</v>
      </c>
      <c r="C86" s="145"/>
      <c r="D86" s="3"/>
      <c r="E86" s="3"/>
      <c r="F86" s="3">
        <v>5</v>
      </c>
      <c r="G86" s="40">
        <f>SUM(F86/121*100)</f>
        <v>4.1322314049586781</v>
      </c>
      <c r="H86" s="6"/>
      <c r="J86" s="44">
        <f t="shared" si="13"/>
        <v>0</v>
      </c>
      <c r="K86" s="44">
        <f t="shared" si="14"/>
        <v>0</v>
      </c>
    </row>
    <row r="87" spans="1:11" ht="15.75" customHeight="1" x14ac:dyDescent="0.3">
      <c r="A87" s="59"/>
      <c r="B87" s="143" t="s">
        <v>94</v>
      </c>
      <c r="C87" s="145"/>
      <c r="D87" s="3"/>
      <c r="E87" s="3"/>
      <c r="F87" s="3">
        <v>10</v>
      </c>
      <c r="G87" s="40">
        <f>SUM(F87/121*100)</f>
        <v>8.2644628099173563</v>
      </c>
      <c r="H87" s="6"/>
      <c r="J87" s="44">
        <f t="shared" si="13"/>
        <v>0</v>
      </c>
      <c r="K87" s="44">
        <f t="shared" si="14"/>
        <v>0</v>
      </c>
    </row>
    <row r="88" spans="1:11" ht="15.75" customHeight="1" x14ac:dyDescent="0.3">
      <c r="A88" s="23"/>
      <c r="B88" s="60"/>
      <c r="C88" s="61"/>
      <c r="D88" s="62"/>
      <c r="E88" s="62"/>
      <c r="F88" s="62"/>
      <c r="G88" s="63"/>
      <c r="H88" s="6"/>
      <c r="J88" s="44"/>
      <c r="K88" s="44" t="s">
        <v>4</v>
      </c>
    </row>
    <row r="89" spans="1:11" ht="15.75" customHeight="1" x14ac:dyDescent="0.3">
      <c r="A89" s="23"/>
      <c r="B89" s="60"/>
      <c r="C89" s="61"/>
      <c r="D89" s="62"/>
      <c r="E89" s="62"/>
      <c r="F89" s="62"/>
      <c r="G89" s="63"/>
      <c r="H89" s="6"/>
      <c r="J89" s="44"/>
      <c r="K89" s="44"/>
    </row>
    <row r="90" spans="1:11" ht="29.25" customHeight="1" x14ac:dyDescent="0.3">
      <c r="A90" s="23"/>
      <c r="B90" s="161" t="s">
        <v>95</v>
      </c>
      <c r="C90" s="162"/>
      <c r="D90" s="162"/>
      <c r="E90" s="162"/>
      <c r="F90" s="162"/>
      <c r="G90" s="163"/>
      <c r="H90" s="6"/>
      <c r="J90" s="44" t="s">
        <v>4</v>
      </c>
      <c r="K90" s="44" t="s">
        <v>4</v>
      </c>
    </row>
    <row r="91" spans="1:11" ht="15.75" customHeight="1" x14ac:dyDescent="0.3">
      <c r="A91" s="22"/>
      <c r="B91" s="2" t="s">
        <v>96</v>
      </c>
      <c r="C91" s="2"/>
      <c r="D91" s="3"/>
      <c r="E91" s="3"/>
      <c r="F91" s="3">
        <v>3.85</v>
      </c>
      <c r="G91" s="3">
        <f t="shared" ref="G91:G98" si="17">SUM(F91/109*100)</f>
        <v>3.5321100917431196</v>
      </c>
      <c r="H91" s="6"/>
      <c r="J91" s="44">
        <f t="shared" si="13"/>
        <v>0</v>
      </c>
      <c r="K91" s="44">
        <f t="shared" si="14"/>
        <v>0</v>
      </c>
    </row>
    <row r="92" spans="1:11" ht="15.75" customHeight="1" x14ac:dyDescent="0.3">
      <c r="A92" s="22"/>
      <c r="B92" s="2" t="s">
        <v>97</v>
      </c>
      <c r="C92" s="2"/>
      <c r="D92" s="3"/>
      <c r="E92" s="3"/>
      <c r="F92" s="3">
        <v>3.95</v>
      </c>
      <c r="G92" s="3">
        <f t="shared" si="17"/>
        <v>3.6238532110091746</v>
      </c>
      <c r="H92" s="6"/>
      <c r="J92" s="44">
        <f t="shared" si="13"/>
        <v>0</v>
      </c>
      <c r="K92" s="44">
        <f t="shared" si="14"/>
        <v>0</v>
      </c>
    </row>
    <row r="93" spans="1:11" ht="15.75" customHeight="1" x14ac:dyDescent="0.3">
      <c r="A93" s="23"/>
      <c r="B93" s="2"/>
      <c r="C93" s="2"/>
      <c r="D93" s="3"/>
      <c r="E93" s="3"/>
      <c r="F93" s="3"/>
      <c r="G93" s="3"/>
      <c r="H93" s="6"/>
      <c r="J93" s="44" t="s">
        <v>4</v>
      </c>
      <c r="K93" s="44" t="s">
        <v>4</v>
      </c>
    </row>
    <row r="94" spans="1:11" ht="15.75" customHeight="1" x14ac:dyDescent="0.3">
      <c r="A94" s="23"/>
      <c r="B94" s="52"/>
      <c r="C94" s="53"/>
      <c r="D94" s="36"/>
      <c r="E94" s="36"/>
      <c r="F94" s="36"/>
      <c r="G94" s="37"/>
      <c r="H94" s="6"/>
      <c r="J94" s="44"/>
      <c r="K94" s="44"/>
    </row>
    <row r="95" spans="1:11" ht="29.25" customHeight="1" x14ac:dyDescent="0.3">
      <c r="A95" s="23"/>
      <c r="B95" s="161" t="s">
        <v>98</v>
      </c>
      <c r="C95" s="162"/>
      <c r="D95" s="162"/>
      <c r="E95" s="162"/>
      <c r="F95" s="162"/>
      <c r="G95" s="163"/>
      <c r="H95" s="6"/>
      <c r="J95" s="44" t="s">
        <v>4</v>
      </c>
      <c r="K95" s="44" t="s">
        <v>4</v>
      </c>
    </row>
    <row r="96" spans="1:11" ht="15.75" customHeight="1" x14ac:dyDescent="0.3">
      <c r="A96" s="22"/>
      <c r="B96" s="2" t="s">
        <v>99</v>
      </c>
      <c r="C96" s="2"/>
      <c r="D96" s="3"/>
      <c r="E96" s="3"/>
      <c r="F96" s="3">
        <v>3.95</v>
      </c>
      <c r="G96" s="3">
        <f t="shared" si="17"/>
        <v>3.6238532110091746</v>
      </c>
      <c r="H96" s="6"/>
      <c r="J96" s="44">
        <f t="shared" si="13"/>
        <v>0</v>
      </c>
      <c r="K96" s="44">
        <f t="shared" si="14"/>
        <v>0</v>
      </c>
    </row>
    <row r="97" spans="1:11" ht="15.75" customHeight="1" x14ac:dyDescent="0.3">
      <c r="A97" s="22"/>
      <c r="B97" s="2" t="s">
        <v>100</v>
      </c>
      <c r="C97" s="2"/>
      <c r="D97" s="3" t="s">
        <v>4</v>
      </c>
      <c r="E97" s="3"/>
      <c r="F97" s="3">
        <v>2.95</v>
      </c>
      <c r="G97" s="3">
        <f t="shared" si="17"/>
        <v>2.7064220183486238</v>
      </c>
      <c r="H97" s="6"/>
      <c r="J97" s="44">
        <f t="shared" si="13"/>
        <v>0</v>
      </c>
      <c r="K97" s="44">
        <f t="shared" si="14"/>
        <v>0</v>
      </c>
    </row>
    <row r="98" spans="1:11" ht="15.75" customHeight="1" x14ac:dyDescent="0.3">
      <c r="A98" s="22"/>
      <c r="B98" s="2" t="s">
        <v>101</v>
      </c>
      <c r="C98" s="2" t="s">
        <v>4</v>
      </c>
      <c r="D98" s="3"/>
      <c r="E98" s="3"/>
      <c r="F98" s="3">
        <v>4.5</v>
      </c>
      <c r="G98" s="3">
        <f t="shared" si="17"/>
        <v>4.1284403669724776</v>
      </c>
      <c r="H98" s="6"/>
      <c r="J98" s="44">
        <f t="shared" si="13"/>
        <v>0</v>
      </c>
      <c r="K98" s="44">
        <f t="shared" si="14"/>
        <v>0</v>
      </c>
    </row>
    <row r="99" spans="1:11" ht="15.75" customHeight="1" x14ac:dyDescent="0.3">
      <c r="A99" s="22"/>
      <c r="B99" s="2" t="s">
        <v>102</v>
      </c>
      <c r="C99" s="2"/>
      <c r="D99" s="3"/>
      <c r="E99" s="3"/>
      <c r="F99" s="3">
        <v>4.1500000000000004</v>
      </c>
      <c r="G99" s="3">
        <f>SUM(F99/109*100)</f>
        <v>3.8073394495412844</v>
      </c>
      <c r="H99" s="6"/>
      <c r="J99" s="44">
        <f t="shared" si="13"/>
        <v>0</v>
      </c>
      <c r="K99" s="44">
        <f t="shared" si="14"/>
        <v>0</v>
      </c>
    </row>
    <row r="100" spans="1:11" ht="15.75" customHeight="1" x14ac:dyDescent="0.3">
      <c r="A100" s="22"/>
      <c r="B100" s="2" t="s">
        <v>103</v>
      </c>
      <c r="C100" s="2" t="s">
        <v>104</v>
      </c>
      <c r="D100" s="3"/>
      <c r="E100" s="3"/>
      <c r="F100" s="3">
        <v>6.75</v>
      </c>
      <c r="G100" s="3">
        <f>SUM(F100/109*100)</f>
        <v>6.192660550458716</v>
      </c>
      <c r="H100" s="6"/>
      <c r="J100" s="44">
        <f t="shared" si="13"/>
        <v>0</v>
      </c>
      <c r="K100" s="44">
        <f t="shared" si="14"/>
        <v>0</v>
      </c>
    </row>
    <row r="101" spans="1:11" ht="15.75" customHeight="1" x14ac:dyDescent="0.3">
      <c r="A101" s="22"/>
      <c r="B101" s="2"/>
      <c r="C101" s="2"/>
      <c r="D101" s="3"/>
      <c r="E101" s="3"/>
      <c r="F101" s="3"/>
      <c r="G101" s="3"/>
      <c r="H101" s="6"/>
      <c r="J101" s="44"/>
      <c r="K101" s="44"/>
    </row>
    <row r="102" spans="1:11" ht="15.75" customHeight="1" x14ac:dyDescent="0.3">
      <c r="A102" s="23"/>
      <c r="B102" s="2"/>
      <c r="C102" s="2"/>
      <c r="D102" s="3"/>
      <c r="E102" s="3"/>
      <c r="F102" s="3"/>
      <c r="G102" s="3"/>
      <c r="H102" s="6"/>
      <c r="J102" s="44"/>
      <c r="K102" s="44"/>
    </row>
    <row r="103" spans="1:11" ht="29.25" customHeight="1" x14ac:dyDescent="0.3">
      <c r="A103" s="20" t="s">
        <v>0</v>
      </c>
      <c r="B103" s="147" t="s">
        <v>1</v>
      </c>
      <c r="C103" s="148"/>
      <c r="D103" s="148"/>
      <c r="E103" s="149"/>
      <c r="F103" s="43" t="s">
        <v>2</v>
      </c>
      <c r="G103" s="55" t="s">
        <v>3</v>
      </c>
      <c r="H103" s="6"/>
      <c r="J103" s="44"/>
      <c r="K103" s="44"/>
    </row>
    <row r="104" spans="1:11" ht="29.25" customHeight="1" x14ac:dyDescent="0.3">
      <c r="A104" s="23"/>
      <c r="B104" s="108" t="s">
        <v>105</v>
      </c>
      <c r="C104" s="109"/>
      <c r="D104" s="109"/>
      <c r="E104" s="109"/>
      <c r="F104" s="109"/>
      <c r="G104" s="110"/>
      <c r="H104" s="6"/>
      <c r="J104" s="44" t="s">
        <v>4</v>
      </c>
      <c r="K104" s="44" t="s">
        <v>4</v>
      </c>
    </row>
    <row r="105" spans="1:11" ht="15.75" customHeight="1" x14ac:dyDescent="0.3">
      <c r="A105" s="22"/>
      <c r="B105" s="2" t="s">
        <v>106</v>
      </c>
      <c r="C105" s="2" t="s">
        <v>107</v>
      </c>
      <c r="D105" s="3"/>
      <c r="E105" s="3"/>
      <c r="F105" s="3">
        <v>4.55</v>
      </c>
      <c r="G105" s="3">
        <f t="shared" ref="G105:G109" si="18">SUM(F105/109*100)</f>
        <v>4.1743119266055038</v>
      </c>
      <c r="H105" s="6"/>
      <c r="J105" s="44">
        <f t="shared" ref="J105:J111" si="19">A105*F105</f>
        <v>0</v>
      </c>
      <c r="K105" s="44">
        <f t="shared" ref="K105:K111" si="20">A105*G105</f>
        <v>0</v>
      </c>
    </row>
    <row r="106" spans="1:11" ht="15.75" customHeight="1" x14ac:dyDescent="0.3">
      <c r="A106" s="22"/>
      <c r="B106" s="2" t="s">
        <v>108</v>
      </c>
      <c r="C106" s="2" t="s">
        <v>109</v>
      </c>
      <c r="D106" s="3"/>
      <c r="E106" s="3"/>
      <c r="F106" s="3">
        <v>4.75</v>
      </c>
      <c r="G106" s="3">
        <f t="shared" si="18"/>
        <v>4.3577981651376145</v>
      </c>
      <c r="H106" s="6"/>
      <c r="J106" s="44">
        <f t="shared" si="19"/>
        <v>0</v>
      </c>
      <c r="K106" s="44">
        <f t="shared" si="20"/>
        <v>0</v>
      </c>
    </row>
    <row r="107" spans="1:11" ht="15.75" customHeight="1" x14ac:dyDescent="0.3">
      <c r="A107" s="22"/>
      <c r="B107" s="2" t="s">
        <v>110</v>
      </c>
      <c r="C107" s="2" t="s">
        <v>111</v>
      </c>
      <c r="D107" s="3"/>
      <c r="E107" s="3"/>
      <c r="F107" s="3">
        <v>3.49</v>
      </c>
      <c r="G107" s="3">
        <f t="shared" si="18"/>
        <v>3.2018348623853212</v>
      </c>
      <c r="H107" s="6"/>
      <c r="J107" s="44">
        <f t="shared" si="19"/>
        <v>0</v>
      </c>
      <c r="K107" s="44">
        <f t="shared" si="20"/>
        <v>0</v>
      </c>
    </row>
    <row r="108" spans="1:11" ht="15.75" customHeight="1" x14ac:dyDescent="0.3">
      <c r="A108" s="22"/>
      <c r="B108" s="2" t="s">
        <v>112</v>
      </c>
      <c r="C108" s="2" t="s">
        <v>113</v>
      </c>
      <c r="D108" s="3"/>
      <c r="E108" s="3"/>
      <c r="F108" s="3">
        <v>5</v>
      </c>
      <c r="G108" s="3">
        <f t="shared" si="18"/>
        <v>4.5871559633027523</v>
      </c>
      <c r="H108" s="6"/>
      <c r="J108" s="44">
        <f t="shared" si="19"/>
        <v>0</v>
      </c>
      <c r="K108" s="44">
        <f t="shared" si="20"/>
        <v>0</v>
      </c>
    </row>
    <row r="109" spans="1:11" ht="15.75" customHeight="1" x14ac:dyDescent="0.3">
      <c r="A109" s="22"/>
      <c r="B109" s="2" t="s">
        <v>114</v>
      </c>
      <c r="C109" s="2" t="s">
        <v>109</v>
      </c>
      <c r="D109" s="3"/>
      <c r="E109" s="3"/>
      <c r="F109" s="3">
        <v>4.75</v>
      </c>
      <c r="G109" s="3">
        <f t="shared" si="18"/>
        <v>4.3577981651376145</v>
      </c>
      <c r="H109" s="6"/>
      <c r="J109" s="44">
        <f t="shared" si="19"/>
        <v>0</v>
      </c>
      <c r="K109" s="44">
        <f t="shared" si="20"/>
        <v>0</v>
      </c>
    </row>
    <row r="110" spans="1:11" ht="15.75" customHeight="1" x14ac:dyDescent="0.3">
      <c r="A110" s="22"/>
      <c r="B110" s="2" t="s">
        <v>115</v>
      </c>
      <c r="C110" s="2" t="s">
        <v>116</v>
      </c>
      <c r="D110" s="3"/>
      <c r="E110" s="3"/>
      <c r="F110" s="3">
        <v>4.5999999999999996</v>
      </c>
      <c r="G110" s="3">
        <f>SUM(F110/109*100)</f>
        <v>4.2201834862385317</v>
      </c>
      <c r="H110" s="6"/>
      <c r="J110" s="44">
        <f t="shared" si="19"/>
        <v>0</v>
      </c>
      <c r="K110" s="44">
        <f t="shared" si="20"/>
        <v>0</v>
      </c>
    </row>
    <row r="111" spans="1:11" ht="15.75" customHeight="1" x14ac:dyDescent="0.3">
      <c r="A111" s="22"/>
      <c r="B111" s="2" t="s">
        <v>117</v>
      </c>
      <c r="C111" s="2" t="s">
        <v>118</v>
      </c>
      <c r="D111" s="3"/>
      <c r="E111" s="3"/>
      <c r="F111" s="3">
        <v>2.95</v>
      </c>
      <c r="G111" s="3">
        <f>SUM(F111/109*100)</f>
        <v>2.7064220183486238</v>
      </c>
      <c r="H111" s="6"/>
      <c r="J111" s="44">
        <f t="shared" si="19"/>
        <v>0</v>
      </c>
      <c r="K111" s="44">
        <f t="shared" si="20"/>
        <v>0</v>
      </c>
    </row>
    <row r="112" spans="1:11" ht="15.75" customHeight="1" x14ac:dyDescent="0.3">
      <c r="A112" s="23"/>
      <c r="B112" s="52"/>
      <c r="C112" s="53"/>
      <c r="D112" s="36"/>
      <c r="E112" s="36"/>
      <c r="F112" s="36"/>
      <c r="G112" s="37"/>
      <c r="H112" s="6"/>
      <c r="J112" s="44"/>
      <c r="K112" s="44"/>
    </row>
    <row r="113" spans="1:11" ht="29.25" customHeight="1" x14ac:dyDescent="0.3">
      <c r="A113" s="23"/>
      <c r="B113" s="108" t="s">
        <v>119</v>
      </c>
      <c r="C113" s="109"/>
      <c r="D113" s="109"/>
      <c r="E113" s="109"/>
      <c r="F113" s="109"/>
      <c r="G113" s="110"/>
      <c r="H113" s="6"/>
      <c r="J113" s="44" t="s">
        <v>4</v>
      </c>
      <c r="K113" s="44" t="s">
        <v>4</v>
      </c>
    </row>
    <row r="114" spans="1:11" ht="15.75" customHeight="1" x14ac:dyDescent="0.3">
      <c r="A114" s="22"/>
      <c r="B114" s="2" t="s">
        <v>120</v>
      </c>
      <c r="C114" s="2"/>
      <c r="D114" s="3"/>
      <c r="E114" s="3"/>
      <c r="F114" s="3">
        <v>14.5</v>
      </c>
      <c r="G114" s="3">
        <f>SUM(F114/109*100)</f>
        <v>13.302752293577983</v>
      </c>
      <c r="H114" s="6"/>
      <c r="J114" s="44">
        <f t="shared" si="13"/>
        <v>0</v>
      </c>
      <c r="K114" s="44">
        <f t="shared" si="14"/>
        <v>0</v>
      </c>
    </row>
    <row r="115" spans="1:11" ht="15.75" customHeight="1" x14ac:dyDescent="0.3">
      <c r="A115" s="22"/>
      <c r="B115" s="2" t="s">
        <v>121</v>
      </c>
      <c r="C115" s="2"/>
      <c r="D115" s="3"/>
      <c r="E115" s="3"/>
      <c r="F115" s="3">
        <v>21.75</v>
      </c>
      <c r="G115" s="3">
        <f>SUM(F115/109*100)</f>
        <v>19.954128440366972</v>
      </c>
      <c r="H115" s="6"/>
      <c r="J115" s="44">
        <f t="shared" ref="J115" si="21">A115*F115</f>
        <v>0</v>
      </c>
      <c r="K115" s="44">
        <f t="shared" ref="K115" si="22">A115*G115</f>
        <v>0</v>
      </c>
    </row>
    <row r="116" spans="1:11" ht="15.75" customHeight="1" x14ac:dyDescent="0.3">
      <c r="A116" s="22"/>
      <c r="B116" s="5" t="s">
        <v>122</v>
      </c>
      <c r="C116" s="2"/>
      <c r="D116" s="3"/>
      <c r="E116" s="3"/>
      <c r="F116" s="3">
        <v>29</v>
      </c>
      <c r="G116" s="3">
        <f>SUM(F116/109*100)</f>
        <v>26.605504587155966</v>
      </c>
      <c r="H116" s="6"/>
      <c r="J116" s="44">
        <f t="shared" si="13"/>
        <v>0</v>
      </c>
      <c r="K116" s="44">
        <f t="shared" si="14"/>
        <v>0</v>
      </c>
    </row>
    <row r="117" spans="1:11" ht="15.75" customHeight="1" x14ac:dyDescent="0.3">
      <c r="A117" s="22"/>
      <c r="B117" s="5" t="s">
        <v>123</v>
      </c>
      <c r="C117" s="2"/>
      <c r="D117" s="3"/>
      <c r="E117" s="3"/>
      <c r="F117" s="3">
        <v>2.25</v>
      </c>
      <c r="G117" s="3">
        <f>SUM(F117/109*100)</f>
        <v>2.0642201834862388</v>
      </c>
      <c r="H117" s="6"/>
      <c r="J117" s="44">
        <f t="shared" si="13"/>
        <v>0</v>
      </c>
      <c r="K117" s="44">
        <f t="shared" si="14"/>
        <v>0</v>
      </c>
    </row>
    <row r="118" spans="1:11" ht="15.75" customHeight="1" x14ac:dyDescent="0.3">
      <c r="A118" s="22"/>
      <c r="B118" s="2" t="s">
        <v>124</v>
      </c>
      <c r="C118" s="2"/>
      <c r="D118" s="3"/>
      <c r="E118" s="3"/>
      <c r="F118" s="3">
        <v>8.25</v>
      </c>
      <c r="G118" s="3">
        <f>SUM(F118/109*100)</f>
        <v>7.5688073394495419</v>
      </c>
      <c r="H118" s="6"/>
      <c r="J118" s="44">
        <f t="shared" si="13"/>
        <v>0</v>
      </c>
      <c r="K118" s="44">
        <f t="shared" si="14"/>
        <v>0</v>
      </c>
    </row>
    <row r="119" spans="1:11" ht="15.75" customHeight="1" x14ac:dyDescent="0.3">
      <c r="A119" s="23"/>
      <c r="B119" s="2"/>
      <c r="C119" s="2"/>
      <c r="D119" s="3"/>
      <c r="E119" s="3"/>
      <c r="F119" s="3"/>
      <c r="G119" s="3"/>
      <c r="H119" s="6"/>
      <c r="J119" s="44" t="s">
        <v>4</v>
      </c>
      <c r="K119" s="44" t="s">
        <v>4</v>
      </c>
    </row>
    <row r="120" spans="1:11" ht="29.25" customHeight="1" x14ac:dyDescent="0.3">
      <c r="A120" s="23"/>
      <c r="B120" s="108" t="s">
        <v>125</v>
      </c>
      <c r="C120" s="109"/>
      <c r="D120" s="109"/>
      <c r="E120" s="109"/>
      <c r="F120" s="109"/>
      <c r="G120" s="110"/>
      <c r="H120" s="6"/>
      <c r="J120" s="44" t="s">
        <v>4</v>
      </c>
      <c r="K120" s="44" t="s">
        <v>4</v>
      </c>
    </row>
    <row r="121" spans="1:11" ht="15.75" customHeight="1" x14ac:dyDescent="0.3">
      <c r="A121" s="22"/>
      <c r="B121" s="2" t="s">
        <v>126</v>
      </c>
      <c r="C121" s="2"/>
      <c r="D121" s="3"/>
      <c r="E121" s="3"/>
      <c r="F121" s="3">
        <v>2.29</v>
      </c>
      <c r="G121" s="3">
        <f t="shared" ref="G121:G123" si="23">SUM(F121/109*100)</f>
        <v>2.1009174311926606</v>
      </c>
      <c r="H121" s="6"/>
      <c r="J121" s="44">
        <f t="shared" si="13"/>
        <v>0</v>
      </c>
      <c r="K121" s="44">
        <f t="shared" si="14"/>
        <v>0</v>
      </c>
    </row>
    <row r="122" spans="1:11" ht="15.75" customHeight="1" x14ac:dyDescent="0.3">
      <c r="A122" s="22"/>
      <c r="B122" s="2" t="s">
        <v>127</v>
      </c>
      <c r="C122" s="2"/>
      <c r="D122" s="3"/>
      <c r="E122" s="3"/>
      <c r="F122" s="3">
        <v>2.29</v>
      </c>
      <c r="G122" s="3">
        <f t="shared" si="23"/>
        <v>2.1009174311926606</v>
      </c>
      <c r="H122" s="6"/>
      <c r="J122" s="44">
        <f t="shared" si="13"/>
        <v>0</v>
      </c>
      <c r="K122" s="44">
        <f t="shared" si="14"/>
        <v>0</v>
      </c>
    </row>
    <row r="123" spans="1:11" ht="15.75" customHeight="1" x14ac:dyDescent="0.3">
      <c r="A123" s="22"/>
      <c r="B123" s="2" t="s">
        <v>128</v>
      </c>
      <c r="C123" s="2"/>
      <c r="D123" s="3"/>
      <c r="E123" s="3"/>
      <c r="F123" s="3">
        <v>2.29</v>
      </c>
      <c r="G123" s="3">
        <f t="shared" si="23"/>
        <v>2.1009174311926606</v>
      </c>
      <c r="H123" s="6"/>
      <c r="J123" s="44">
        <f t="shared" si="13"/>
        <v>0</v>
      </c>
      <c r="K123" s="44">
        <f t="shared" si="14"/>
        <v>0</v>
      </c>
    </row>
    <row r="124" spans="1:11" ht="15.75" customHeight="1" x14ac:dyDescent="0.3">
      <c r="A124" s="23"/>
      <c r="B124" s="16"/>
      <c r="C124" s="17"/>
      <c r="D124" s="47"/>
      <c r="E124" s="47"/>
      <c r="F124" s="17"/>
      <c r="G124" s="3" t="s">
        <v>4</v>
      </c>
      <c r="H124" s="6"/>
      <c r="J124" s="44">
        <f>SUM(J5:J123)</f>
        <v>0</v>
      </c>
      <c r="K124" s="44">
        <f>SUM(K5:K123)</f>
        <v>0</v>
      </c>
    </row>
    <row r="125" spans="1:11" ht="15.75" customHeight="1" x14ac:dyDescent="0.3">
      <c r="A125" s="21"/>
      <c r="B125" s="2" t="s">
        <v>129</v>
      </c>
      <c r="C125" s="2"/>
      <c r="D125" s="3"/>
      <c r="E125" s="3"/>
      <c r="F125" s="3">
        <v>5.5</v>
      </c>
      <c r="G125" s="3">
        <f>SUM(F125/109*100)</f>
        <v>5.0458715596330279</v>
      </c>
      <c r="H125" s="6"/>
      <c r="J125" s="44" t="s">
        <v>4</v>
      </c>
    </row>
    <row r="126" spans="1:11" ht="15.75" customHeight="1" x14ac:dyDescent="0.3">
      <c r="A126" s="21"/>
      <c r="B126" s="154" t="s">
        <v>130</v>
      </c>
      <c r="C126" s="155"/>
      <c r="D126" s="155"/>
      <c r="E126" s="155"/>
      <c r="F126" s="155"/>
      <c r="G126" s="156"/>
      <c r="H126" s="6"/>
    </row>
    <row r="127" spans="1:11" ht="15.75" customHeight="1" x14ac:dyDescent="0.3">
      <c r="A127" s="21"/>
      <c r="B127" s="2"/>
      <c r="C127" s="2"/>
      <c r="D127" s="3"/>
      <c r="E127" s="58" t="s">
        <v>131</v>
      </c>
      <c r="F127" s="58">
        <f>J124+F125</f>
        <v>5.5</v>
      </c>
      <c r="G127" s="58">
        <f>K124+G125</f>
        <v>5.0458715596330279</v>
      </c>
      <c r="H127" s="6"/>
    </row>
    <row r="128" spans="1:11" ht="15.75" customHeight="1" x14ac:dyDescent="0.3">
      <c r="A128" s="135"/>
      <c r="B128" s="136"/>
      <c r="C128" s="136"/>
      <c r="D128" s="136"/>
      <c r="E128" s="136"/>
      <c r="F128" s="136"/>
      <c r="G128" s="137"/>
      <c r="H128" s="6"/>
    </row>
    <row r="129" spans="1:15" ht="15.75" customHeight="1" x14ac:dyDescent="0.3">
      <c r="A129" s="21"/>
      <c r="B129" s="28" t="s">
        <v>132</v>
      </c>
      <c r="C129" s="4"/>
      <c r="D129" s="57"/>
      <c r="E129" s="57"/>
      <c r="F129" s="3"/>
      <c r="G129" s="2"/>
      <c r="H129" s="6"/>
    </row>
    <row r="130" spans="1:15" ht="15.75" customHeight="1" x14ac:dyDescent="0.3">
      <c r="A130" s="21"/>
      <c r="B130" s="105" t="s">
        <v>133</v>
      </c>
      <c r="C130" s="106"/>
      <c r="D130" s="106"/>
      <c r="E130" s="106"/>
      <c r="F130" s="106"/>
      <c r="G130" s="107"/>
      <c r="H130" s="6"/>
    </row>
    <row r="131" spans="1:15" ht="15.75" customHeight="1" x14ac:dyDescent="0.3">
      <c r="A131" s="25"/>
      <c r="B131" s="7"/>
      <c r="C131" s="1"/>
      <c r="D131" s="75" t="s">
        <v>134</v>
      </c>
      <c r="E131" s="77">
        <f>F127*C129</f>
        <v>0</v>
      </c>
      <c r="F131" s="124">
        <f>G127*C129</f>
        <v>0</v>
      </c>
      <c r="G131" s="125"/>
      <c r="H131" s="6"/>
    </row>
    <row r="132" spans="1:15" ht="15.75" customHeight="1" x14ac:dyDescent="0.3">
      <c r="A132" s="26"/>
      <c r="B132" s="7"/>
      <c r="C132" s="1"/>
      <c r="D132" s="36"/>
      <c r="E132" s="86"/>
      <c r="F132" s="86"/>
      <c r="G132" s="77"/>
      <c r="H132" s="6"/>
    </row>
    <row r="133" spans="1:15" ht="15.75" customHeight="1" x14ac:dyDescent="0.3">
      <c r="A133" s="159"/>
      <c r="B133" s="160"/>
      <c r="C133" s="29" t="s">
        <v>135</v>
      </c>
      <c r="D133" s="129"/>
      <c r="E133" s="130"/>
      <c r="F133" s="130"/>
      <c r="G133" s="131"/>
      <c r="H133" s="6"/>
      <c r="O133" t="s">
        <v>4</v>
      </c>
    </row>
    <row r="134" spans="1:15" ht="15.75" customHeight="1" x14ac:dyDescent="0.3">
      <c r="A134" s="150"/>
      <c r="B134" s="151"/>
      <c r="C134" s="29" t="s">
        <v>136</v>
      </c>
      <c r="D134" s="129"/>
      <c r="E134" s="130"/>
      <c r="F134" s="130"/>
      <c r="G134" s="131"/>
      <c r="H134" s="6"/>
    </row>
    <row r="135" spans="1:15" ht="15.75" customHeight="1" x14ac:dyDescent="0.3">
      <c r="A135" s="150"/>
      <c r="B135" s="151"/>
      <c r="C135" s="30" t="s">
        <v>137</v>
      </c>
      <c r="D135" s="132"/>
      <c r="E135" s="133"/>
      <c r="F135" s="133"/>
      <c r="G135" s="134"/>
      <c r="H135" s="6"/>
    </row>
    <row r="136" spans="1:15" ht="15.75" customHeight="1" x14ac:dyDescent="0.3">
      <c r="A136" s="150" t="s">
        <v>138</v>
      </c>
      <c r="B136" s="151"/>
      <c r="C136" s="29" t="s">
        <v>139</v>
      </c>
      <c r="D136" s="129"/>
      <c r="E136" s="130"/>
      <c r="F136" s="130"/>
      <c r="G136" s="131"/>
      <c r="H136" s="6"/>
    </row>
    <row r="137" spans="1:15" ht="15.75" customHeight="1" x14ac:dyDescent="0.3">
      <c r="A137" s="152" t="s">
        <v>140</v>
      </c>
      <c r="B137" s="153"/>
      <c r="C137" s="29" t="s">
        <v>141</v>
      </c>
      <c r="D137" s="169"/>
      <c r="E137" s="170"/>
      <c r="F137" s="170"/>
      <c r="G137" s="171"/>
      <c r="H137" s="6"/>
    </row>
    <row r="138" spans="1:15" ht="15.75" customHeight="1" x14ac:dyDescent="0.3">
      <c r="A138" s="150" t="s">
        <v>142</v>
      </c>
      <c r="B138" s="151"/>
      <c r="C138" s="31" t="s">
        <v>143</v>
      </c>
      <c r="D138" s="172"/>
      <c r="E138" s="173"/>
      <c r="F138" s="173"/>
      <c r="G138" s="174"/>
      <c r="H138" s="6"/>
    </row>
    <row r="139" spans="1:15" ht="15.75" customHeight="1" x14ac:dyDescent="0.3">
      <c r="A139" s="150" t="s">
        <v>144</v>
      </c>
      <c r="B139" s="151"/>
      <c r="C139" s="32"/>
      <c r="D139" s="48"/>
      <c r="E139" s="48"/>
      <c r="F139" s="9"/>
      <c r="G139" s="9" t="s">
        <v>4</v>
      </c>
      <c r="H139" s="6"/>
    </row>
    <row r="140" spans="1:15" ht="15.75" customHeight="1" x14ac:dyDescent="0.3">
      <c r="A140" s="157"/>
      <c r="B140" s="158"/>
      <c r="C140" s="56" t="s">
        <v>145</v>
      </c>
      <c r="D140" s="56"/>
      <c r="E140" s="121" t="s">
        <v>4</v>
      </c>
      <c r="F140" s="122"/>
      <c r="G140" s="123"/>
      <c r="H140" s="6"/>
    </row>
    <row r="141" spans="1:15" ht="15.75" customHeight="1" x14ac:dyDescent="0.3">
      <c r="A141" s="91"/>
      <c r="B141" s="91"/>
      <c r="C141" s="6"/>
      <c r="D141" s="49"/>
      <c r="E141" s="49"/>
      <c r="F141" s="6"/>
      <c r="G141" s="6"/>
      <c r="H141" s="6"/>
    </row>
    <row r="142" spans="1:15" ht="15.75" customHeight="1" x14ac:dyDescent="0.3">
      <c r="A142" s="126" t="s">
        <v>146</v>
      </c>
      <c r="B142" s="126"/>
      <c r="C142" s="126"/>
      <c r="D142" s="126"/>
      <c r="E142" s="126"/>
      <c r="F142" s="126"/>
      <c r="G142" s="126"/>
      <c r="H142" s="6"/>
    </row>
    <row r="143" spans="1:15" ht="15.75" customHeight="1" x14ac:dyDescent="0.3">
      <c r="A143" s="146" t="s">
        <v>147</v>
      </c>
      <c r="B143" s="146"/>
      <c r="C143" s="146"/>
      <c r="D143" s="146"/>
      <c r="E143" s="146"/>
      <c r="F143" s="146"/>
      <c r="G143" s="146"/>
      <c r="H143" s="6"/>
    </row>
    <row r="144" spans="1:15" ht="15.75" customHeight="1" x14ac:dyDescent="0.3">
      <c r="A144" s="126" t="s">
        <v>148</v>
      </c>
      <c r="B144" s="126"/>
      <c r="C144" s="126"/>
      <c r="D144" s="126"/>
      <c r="E144" s="126"/>
      <c r="F144" s="126"/>
      <c r="G144" s="126"/>
      <c r="H144" s="6"/>
    </row>
    <row r="145" spans="1:7" ht="15.75" customHeight="1" x14ac:dyDescent="0.3">
      <c r="A145" s="127" t="s">
        <v>149</v>
      </c>
      <c r="B145" s="127"/>
      <c r="C145" s="127"/>
      <c r="D145" s="127"/>
      <c r="E145" s="127"/>
      <c r="F145" s="127"/>
      <c r="G145" s="127"/>
    </row>
    <row r="146" spans="1:7" ht="15.75" customHeight="1" x14ac:dyDescent="0.3"/>
    <row r="147" spans="1:7" ht="15.75" customHeight="1" x14ac:dyDescent="0.3"/>
    <row r="148" spans="1:7" ht="15.75" customHeight="1" x14ac:dyDescent="0.3"/>
    <row r="149" spans="1:7" ht="15.75" customHeight="1" x14ac:dyDescent="0.3"/>
    <row r="150" spans="1:7" ht="15.75" customHeight="1" x14ac:dyDescent="0.3"/>
    <row r="151" spans="1:7" ht="15.75" customHeight="1" x14ac:dyDescent="0.3"/>
    <row r="152" spans="1:7" ht="15.75" customHeight="1" x14ac:dyDescent="0.3"/>
    <row r="153" spans="1:7" ht="15.75" customHeight="1" x14ac:dyDescent="0.3">
      <c r="A153" s="27"/>
    </row>
    <row r="154" spans="1:7" ht="15.75" customHeight="1" x14ac:dyDescent="0.3">
      <c r="A154" s="27"/>
    </row>
    <row r="155" spans="1:7" ht="15.75" customHeight="1" x14ac:dyDescent="0.3">
      <c r="A155" s="27"/>
    </row>
    <row r="156" spans="1:7" ht="15.75" customHeight="1" x14ac:dyDescent="0.3">
      <c r="A156" s="27"/>
    </row>
    <row r="157" spans="1:7" ht="15.75" customHeight="1" x14ac:dyDescent="0.3">
      <c r="A157" s="27"/>
    </row>
    <row r="158" spans="1:7" ht="15.75" customHeight="1" x14ac:dyDescent="0.3">
      <c r="A158" s="27"/>
    </row>
    <row r="159" spans="1:7" ht="15.75" customHeight="1" x14ac:dyDescent="0.3">
      <c r="A159" s="27"/>
    </row>
    <row r="160" spans="1:7" ht="15.75" customHeight="1" x14ac:dyDescent="0.3">
      <c r="A160" s="27"/>
    </row>
    <row r="161" spans="1:1" ht="15.75" customHeight="1" x14ac:dyDescent="0.3">
      <c r="A161" s="27"/>
    </row>
    <row r="162" spans="1:1" ht="15.75" customHeight="1" x14ac:dyDescent="0.3">
      <c r="A162" s="27"/>
    </row>
    <row r="163" spans="1:1" ht="15.75" customHeight="1" x14ac:dyDescent="0.3">
      <c r="A163" s="27"/>
    </row>
    <row r="164" spans="1:1" ht="15.75" customHeight="1" x14ac:dyDescent="0.3">
      <c r="A164" s="27"/>
    </row>
    <row r="165" spans="1:1" ht="15.75" customHeight="1" x14ac:dyDescent="0.3">
      <c r="A165" s="27"/>
    </row>
    <row r="166" spans="1:1" ht="15.75" customHeight="1" x14ac:dyDescent="0.3">
      <c r="A166" s="27"/>
    </row>
    <row r="167" spans="1:1" ht="15.75" customHeight="1" x14ac:dyDescent="0.3">
      <c r="A167" s="27"/>
    </row>
    <row r="168" spans="1:1" ht="15.75" customHeight="1" x14ac:dyDescent="0.3">
      <c r="A168" s="27"/>
    </row>
    <row r="169" spans="1:1" ht="15.75" customHeight="1" x14ac:dyDescent="0.3">
      <c r="A169" s="27"/>
    </row>
    <row r="170" spans="1:1" ht="15.75" customHeight="1" x14ac:dyDescent="0.3">
      <c r="A170" s="27"/>
    </row>
    <row r="171" spans="1:1" ht="15.75" customHeight="1" x14ac:dyDescent="0.3">
      <c r="A171" s="27"/>
    </row>
    <row r="172" spans="1:1" ht="15.75" customHeight="1" x14ac:dyDescent="0.3">
      <c r="A172" s="27"/>
    </row>
    <row r="173" spans="1:1" ht="15.75" customHeight="1" x14ac:dyDescent="0.3">
      <c r="A173" s="27"/>
    </row>
    <row r="174" spans="1:1" ht="15.75" customHeight="1" x14ac:dyDescent="0.3">
      <c r="A174" s="27"/>
    </row>
    <row r="175" spans="1:1" ht="15.75" customHeight="1" x14ac:dyDescent="0.3">
      <c r="A175" s="27"/>
    </row>
    <row r="176" spans="1:1" ht="15.75" customHeight="1" x14ac:dyDescent="0.3">
      <c r="A176" s="27"/>
    </row>
    <row r="177" spans="1:1" ht="15.75" customHeight="1" x14ac:dyDescent="0.3">
      <c r="A177" s="27"/>
    </row>
    <row r="178" spans="1:1" ht="15.75" customHeight="1" x14ac:dyDescent="0.3">
      <c r="A178" s="27"/>
    </row>
    <row r="179" spans="1:1" ht="15.75" customHeight="1" x14ac:dyDescent="0.3">
      <c r="A179" s="27"/>
    </row>
    <row r="180" spans="1:1" ht="15.75" customHeight="1" x14ac:dyDescent="0.3">
      <c r="A180" s="27"/>
    </row>
    <row r="181" spans="1:1" ht="15.75" customHeight="1" x14ac:dyDescent="0.3">
      <c r="A181" s="27"/>
    </row>
    <row r="182" spans="1:1" ht="15.75" customHeight="1" x14ac:dyDescent="0.3">
      <c r="A182" s="27"/>
    </row>
    <row r="183" spans="1:1" ht="15.75" customHeight="1" x14ac:dyDescent="0.3">
      <c r="A183" s="27"/>
    </row>
    <row r="184" spans="1:1" ht="15.75" customHeight="1" x14ac:dyDescent="0.3">
      <c r="A184" s="27"/>
    </row>
    <row r="185" spans="1:1" ht="15.75" customHeight="1" x14ac:dyDescent="0.3">
      <c r="A185" s="27"/>
    </row>
    <row r="186" spans="1:1" ht="15.75" customHeight="1" x14ac:dyDescent="0.3">
      <c r="A186" s="27"/>
    </row>
    <row r="187" spans="1:1" ht="15.75" customHeight="1" x14ac:dyDescent="0.3">
      <c r="A187" s="27"/>
    </row>
    <row r="188" spans="1:1" ht="15.75" customHeight="1" x14ac:dyDescent="0.3">
      <c r="A188" s="27"/>
    </row>
    <row r="189" spans="1:1" ht="15.75" customHeight="1" x14ac:dyDescent="0.3">
      <c r="A189" s="27"/>
    </row>
    <row r="190" spans="1:1" ht="15.75" customHeight="1" x14ac:dyDescent="0.3">
      <c r="A190" s="27"/>
    </row>
    <row r="191" spans="1:1" ht="15.75" customHeight="1" x14ac:dyDescent="0.3">
      <c r="A191" s="27"/>
    </row>
    <row r="192" spans="1:1" ht="15.75" customHeight="1" x14ac:dyDescent="0.3">
      <c r="A192" s="27"/>
    </row>
    <row r="193" spans="1:1" ht="15.75" customHeight="1" x14ac:dyDescent="0.3">
      <c r="A193" s="27"/>
    </row>
    <row r="194" spans="1:1" ht="15.75" customHeight="1" x14ac:dyDescent="0.3">
      <c r="A194" s="27"/>
    </row>
    <row r="195" spans="1:1" ht="15.75" customHeight="1" x14ac:dyDescent="0.3">
      <c r="A195" s="27"/>
    </row>
    <row r="196" spans="1:1" ht="15.75" customHeight="1" x14ac:dyDescent="0.3">
      <c r="A196" s="27"/>
    </row>
    <row r="197" spans="1:1" ht="15.75" customHeight="1" x14ac:dyDescent="0.3">
      <c r="A197" s="27"/>
    </row>
    <row r="198" spans="1:1" ht="15.75" customHeight="1" x14ac:dyDescent="0.3">
      <c r="A198" s="27"/>
    </row>
    <row r="199" spans="1:1" ht="15.75" customHeight="1" x14ac:dyDescent="0.3">
      <c r="A199" s="27"/>
    </row>
    <row r="200" spans="1:1" ht="15.75" customHeight="1" x14ac:dyDescent="0.3">
      <c r="A200" s="27"/>
    </row>
    <row r="201" spans="1:1" ht="15.75" customHeight="1" x14ac:dyDescent="0.3">
      <c r="A201" s="27"/>
    </row>
    <row r="202" spans="1:1" ht="15.75" customHeight="1" x14ac:dyDescent="0.3">
      <c r="A202" s="27"/>
    </row>
    <row r="203" spans="1:1" ht="15.75" customHeight="1" x14ac:dyDescent="0.3">
      <c r="A203" s="27"/>
    </row>
    <row r="204" spans="1:1" ht="15.75" customHeight="1" x14ac:dyDescent="0.3">
      <c r="A204" s="27"/>
    </row>
    <row r="205" spans="1:1" ht="15.75" customHeight="1" x14ac:dyDescent="0.3">
      <c r="A205" s="27"/>
    </row>
    <row r="206" spans="1:1" ht="15.75" customHeight="1" x14ac:dyDescent="0.3">
      <c r="A206" s="27"/>
    </row>
    <row r="207" spans="1:1" ht="15.75" customHeight="1" x14ac:dyDescent="0.3">
      <c r="A207" s="27"/>
    </row>
    <row r="208" spans="1:1" ht="15.75" customHeight="1" x14ac:dyDescent="0.3">
      <c r="A208" s="27"/>
    </row>
    <row r="209" spans="1:1" ht="15.75" customHeight="1" x14ac:dyDescent="0.3">
      <c r="A209" s="27"/>
    </row>
    <row r="210" spans="1:1" ht="15.75" customHeight="1" x14ac:dyDescent="0.3">
      <c r="A210" s="27"/>
    </row>
    <row r="211" spans="1:1" ht="15.75" customHeight="1" x14ac:dyDescent="0.3">
      <c r="A211" s="27"/>
    </row>
    <row r="212" spans="1:1" ht="15.75" customHeight="1" x14ac:dyDescent="0.3">
      <c r="A212" s="27"/>
    </row>
    <row r="213" spans="1:1" ht="15.75" customHeight="1" x14ac:dyDescent="0.3">
      <c r="A213" s="27"/>
    </row>
    <row r="214" spans="1:1" ht="15.75" customHeight="1" x14ac:dyDescent="0.3">
      <c r="A214" s="27"/>
    </row>
    <row r="215" spans="1:1" ht="15.75" customHeight="1" x14ac:dyDescent="0.3">
      <c r="A215" s="27"/>
    </row>
    <row r="216" spans="1:1" ht="15.75" customHeight="1" x14ac:dyDescent="0.3">
      <c r="A216" s="27"/>
    </row>
    <row r="217" spans="1:1" ht="15.75" customHeight="1" x14ac:dyDescent="0.3">
      <c r="A217" s="27"/>
    </row>
    <row r="218" spans="1:1" ht="15.75" customHeight="1" x14ac:dyDescent="0.3">
      <c r="A218" s="27"/>
    </row>
    <row r="219" spans="1:1" ht="15.75" customHeight="1" x14ac:dyDescent="0.3">
      <c r="A219" s="27"/>
    </row>
    <row r="220" spans="1:1" ht="15.75" customHeight="1" x14ac:dyDescent="0.3">
      <c r="A220" s="27"/>
    </row>
    <row r="221" spans="1:1" ht="15.75" customHeight="1" x14ac:dyDescent="0.3">
      <c r="A221" s="27"/>
    </row>
    <row r="222" spans="1:1" ht="15.75" customHeight="1" x14ac:dyDescent="0.3">
      <c r="A222" s="27"/>
    </row>
    <row r="223" spans="1:1" ht="15.75" customHeight="1" x14ac:dyDescent="0.3">
      <c r="A223" s="27"/>
    </row>
    <row r="224" spans="1:1" ht="15.75" customHeight="1" x14ac:dyDescent="0.3">
      <c r="A224" s="27"/>
    </row>
    <row r="225" spans="1:1" ht="15.75" customHeight="1" x14ac:dyDescent="0.3">
      <c r="A225" s="27"/>
    </row>
    <row r="226" spans="1:1" ht="15.75" customHeight="1" x14ac:dyDescent="0.3">
      <c r="A226" s="27"/>
    </row>
    <row r="227" spans="1:1" ht="15.75" customHeight="1" x14ac:dyDescent="0.3">
      <c r="A227" s="27"/>
    </row>
    <row r="228" spans="1:1" ht="15.75" customHeight="1" x14ac:dyDescent="0.3">
      <c r="A228" s="27"/>
    </row>
    <row r="229" spans="1:1" ht="15.75" customHeight="1" x14ac:dyDescent="0.3">
      <c r="A229" s="27"/>
    </row>
    <row r="230" spans="1:1" ht="15.75" customHeight="1" x14ac:dyDescent="0.3">
      <c r="A230" s="27"/>
    </row>
    <row r="231" spans="1:1" ht="15.75" customHeight="1" x14ac:dyDescent="0.3">
      <c r="A231" s="27"/>
    </row>
    <row r="232" spans="1:1" ht="15.75" customHeight="1" x14ac:dyDescent="0.3">
      <c r="A232" s="27"/>
    </row>
    <row r="233" spans="1:1" ht="15.75" customHeight="1" x14ac:dyDescent="0.3">
      <c r="A233" s="27"/>
    </row>
    <row r="234" spans="1:1" ht="15.75" customHeight="1" x14ac:dyDescent="0.3">
      <c r="A234" s="27"/>
    </row>
    <row r="235" spans="1:1" ht="15.75" customHeight="1" x14ac:dyDescent="0.3">
      <c r="A235" s="27"/>
    </row>
    <row r="236" spans="1:1" ht="15.75" customHeight="1" x14ac:dyDescent="0.3">
      <c r="A236" s="27"/>
    </row>
    <row r="237" spans="1:1" ht="15.75" customHeight="1" x14ac:dyDescent="0.3">
      <c r="A237" s="27"/>
    </row>
    <row r="238" spans="1:1" ht="15.75" customHeight="1" x14ac:dyDescent="0.3">
      <c r="A238" s="27"/>
    </row>
    <row r="239" spans="1:1" ht="15.75" customHeight="1" x14ac:dyDescent="0.3">
      <c r="A239" s="27"/>
    </row>
    <row r="240" spans="1:1" ht="15.75" customHeight="1" x14ac:dyDescent="0.3">
      <c r="A240" s="27"/>
    </row>
    <row r="241" spans="1:1" ht="15.75" customHeight="1" x14ac:dyDescent="0.3">
      <c r="A241" s="27"/>
    </row>
    <row r="242" spans="1:1" ht="15.75" customHeight="1" x14ac:dyDescent="0.3">
      <c r="A242" s="27"/>
    </row>
    <row r="243" spans="1:1" ht="15.75" customHeight="1" x14ac:dyDescent="0.3">
      <c r="A243" s="27"/>
    </row>
    <row r="244" spans="1:1" ht="15.75" customHeight="1" x14ac:dyDescent="0.3">
      <c r="A244" s="27"/>
    </row>
    <row r="245" spans="1:1" ht="15.75" customHeight="1" x14ac:dyDescent="0.3">
      <c r="A245" s="27"/>
    </row>
    <row r="246" spans="1:1" ht="15.75" customHeight="1" x14ac:dyDescent="0.3">
      <c r="A246" s="27"/>
    </row>
    <row r="247" spans="1:1" ht="15.75" customHeight="1" x14ac:dyDescent="0.3">
      <c r="A247" s="27"/>
    </row>
    <row r="248" spans="1:1" ht="15.75" customHeight="1" x14ac:dyDescent="0.3">
      <c r="A248" s="27"/>
    </row>
    <row r="249" spans="1:1" ht="15.75" customHeight="1" x14ac:dyDescent="0.3">
      <c r="A249" s="27"/>
    </row>
    <row r="250" spans="1:1" ht="15.75" customHeight="1" x14ac:dyDescent="0.3">
      <c r="A250" s="27"/>
    </row>
    <row r="251" spans="1:1" ht="15.75" customHeight="1" x14ac:dyDescent="0.3">
      <c r="A251" s="27"/>
    </row>
    <row r="252" spans="1:1" ht="15.75" customHeight="1" x14ac:dyDescent="0.3">
      <c r="A252" s="27"/>
    </row>
    <row r="253" spans="1:1" ht="15.75" customHeight="1" x14ac:dyDescent="0.3">
      <c r="A253" s="27"/>
    </row>
    <row r="254" spans="1:1" ht="15.75" customHeight="1" x14ac:dyDescent="0.3">
      <c r="A254" s="27"/>
    </row>
    <row r="255" spans="1:1" ht="15.75" customHeight="1" x14ac:dyDescent="0.3">
      <c r="A255" s="27"/>
    </row>
    <row r="256" spans="1:1" ht="15.75" customHeight="1" x14ac:dyDescent="0.3">
      <c r="A256" s="27"/>
    </row>
    <row r="257" spans="1:1" ht="15.75" customHeight="1" x14ac:dyDescent="0.3">
      <c r="A257" s="27"/>
    </row>
    <row r="258" spans="1:1" ht="15.75" customHeight="1" x14ac:dyDescent="0.3">
      <c r="A258" s="27"/>
    </row>
    <row r="259" spans="1:1" ht="15.75" customHeight="1" x14ac:dyDescent="0.3">
      <c r="A259" s="27"/>
    </row>
    <row r="260" spans="1:1" ht="15.75" customHeight="1" x14ac:dyDescent="0.3">
      <c r="A260" s="27"/>
    </row>
    <row r="261" spans="1:1" ht="15.75" customHeight="1" x14ac:dyDescent="0.3">
      <c r="A261" s="27"/>
    </row>
    <row r="262" spans="1:1" ht="15.75" customHeight="1" x14ac:dyDescent="0.3">
      <c r="A262" s="27"/>
    </row>
    <row r="263" spans="1:1" ht="15.75" customHeight="1" x14ac:dyDescent="0.3">
      <c r="A263" s="27"/>
    </row>
    <row r="264" spans="1:1" ht="15.75" customHeight="1" x14ac:dyDescent="0.3">
      <c r="A264" s="27"/>
    </row>
    <row r="265" spans="1:1" ht="15.75" customHeight="1" x14ac:dyDescent="0.3">
      <c r="A265" s="27"/>
    </row>
    <row r="266" spans="1:1" ht="15.75" customHeight="1" x14ac:dyDescent="0.3">
      <c r="A266" s="27"/>
    </row>
    <row r="267" spans="1:1" ht="15.75" customHeight="1" x14ac:dyDescent="0.3">
      <c r="A267" s="27"/>
    </row>
    <row r="268" spans="1:1" ht="15.75" customHeight="1" x14ac:dyDescent="0.3">
      <c r="A268" s="27"/>
    </row>
    <row r="269" spans="1:1" ht="15.75" customHeight="1" x14ac:dyDescent="0.3">
      <c r="A269" s="27"/>
    </row>
    <row r="270" spans="1:1" ht="15.75" customHeight="1" x14ac:dyDescent="0.3">
      <c r="A270" s="27"/>
    </row>
    <row r="271" spans="1:1" ht="15.75" customHeight="1" x14ac:dyDescent="0.3">
      <c r="A271" s="27"/>
    </row>
    <row r="272" spans="1:1" ht="15.75" customHeight="1" x14ac:dyDescent="0.3">
      <c r="A272" s="27"/>
    </row>
    <row r="273" spans="1:1" ht="15.75" customHeight="1" x14ac:dyDescent="0.3">
      <c r="A273" s="27"/>
    </row>
    <row r="274" spans="1:1" ht="15.75" customHeight="1" x14ac:dyDescent="0.3">
      <c r="A274" s="27"/>
    </row>
    <row r="275" spans="1:1" ht="15.75" customHeight="1" x14ac:dyDescent="0.3">
      <c r="A275" s="27"/>
    </row>
    <row r="276" spans="1:1" ht="15.75" customHeight="1" x14ac:dyDescent="0.3">
      <c r="A276" s="27"/>
    </row>
    <row r="277" spans="1:1" ht="15.75" customHeight="1" x14ac:dyDescent="0.3">
      <c r="A277" s="27"/>
    </row>
    <row r="278" spans="1:1" ht="15.75" customHeight="1" x14ac:dyDescent="0.3">
      <c r="A278" s="27"/>
    </row>
    <row r="279" spans="1:1" ht="15.75" customHeight="1" x14ac:dyDescent="0.3">
      <c r="A279" s="27"/>
    </row>
    <row r="280" spans="1:1" ht="15.75" customHeight="1" x14ac:dyDescent="0.3">
      <c r="A280" s="27"/>
    </row>
    <row r="281" spans="1:1" ht="15.75" customHeight="1" x14ac:dyDescent="0.3">
      <c r="A281" s="27"/>
    </row>
    <row r="282" spans="1:1" ht="15.75" customHeight="1" x14ac:dyDescent="0.3">
      <c r="A282" s="27"/>
    </row>
    <row r="283" spans="1:1" ht="15.75" customHeight="1" x14ac:dyDescent="0.3">
      <c r="A283" s="27"/>
    </row>
    <row r="284" spans="1:1" ht="15.75" customHeight="1" x14ac:dyDescent="0.3">
      <c r="A284" s="27"/>
    </row>
    <row r="285" spans="1:1" ht="15.75" customHeight="1" x14ac:dyDescent="0.3">
      <c r="A285" s="27"/>
    </row>
    <row r="286" spans="1:1" ht="15.75" customHeight="1" x14ac:dyDescent="0.3">
      <c r="A286" s="27"/>
    </row>
    <row r="287" spans="1:1" ht="15.75" customHeight="1" x14ac:dyDescent="0.3">
      <c r="A287" s="27"/>
    </row>
    <row r="288" spans="1:1" ht="15.75" customHeight="1" x14ac:dyDescent="0.3">
      <c r="A288" s="27"/>
    </row>
    <row r="289" spans="1:1" ht="15.75" customHeight="1" x14ac:dyDescent="0.3">
      <c r="A289" s="27"/>
    </row>
    <row r="290" spans="1:1" ht="15.75" customHeight="1" x14ac:dyDescent="0.3">
      <c r="A290" s="27"/>
    </row>
    <row r="291" spans="1:1" ht="15.75" customHeight="1" x14ac:dyDescent="0.3">
      <c r="A291" s="27"/>
    </row>
    <row r="292" spans="1:1" ht="15.75" customHeight="1" x14ac:dyDescent="0.3">
      <c r="A292" s="27"/>
    </row>
    <row r="293" spans="1:1" ht="15.75" customHeight="1" x14ac:dyDescent="0.3">
      <c r="A293" s="27"/>
    </row>
    <row r="294" spans="1:1" ht="15.75" customHeight="1" x14ac:dyDescent="0.3">
      <c r="A294" s="27"/>
    </row>
    <row r="295" spans="1:1" ht="15.75" customHeight="1" x14ac:dyDescent="0.3">
      <c r="A295" s="27"/>
    </row>
    <row r="296" spans="1:1" ht="15.75" customHeight="1" x14ac:dyDescent="0.3">
      <c r="A296" s="27"/>
    </row>
    <row r="297" spans="1:1" ht="15.75" customHeight="1" x14ac:dyDescent="0.3">
      <c r="A297" s="27"/>
    </row>
    <row r="298" spans="1:1" ht="15.75" customHeight="1" x14ac:dyDescent="0.3">
      <c r="A298" s="27"/>
    </row>
    <row r="299" spans="1:1" ht="15.75" customHeight="1" x14ac:dyDescent="0.3">
      <c r="A299" s="27"/>
    </row>
    <row r="300" spans="1:1" ht="15.75" customHeight="1" x14ac:dyDescent="0.3">
      <c r="A300" s="27"/>
    </row>
    <row r="301" spans="1:1" ht="15.75" customHeight="1" x14ac:dyDescent="0.3">
      <c r="A301" s="27"/>
    </row>
    <row r="302" spans="1:1" ht="15.75" customHeight="1" x14ac:dyDescent="0.3">
      <c r="A302" s="27"/>
    </row>
    <row r="303" spans="1:1" ht="15.75" customHeight="1" x14ac:dyDescent="0.3">
      <c r="A303" s="27"/>
    </row>
    <row r="304" spans="1:1" ht="15.75" customHeight="1" x14ac:dyDescent="0.3">
      <c r="A304" s="27"/>
    </row>
    <row r="305" spans="1:1" ht="15.75" customHeight="1" x14ac:dyDescent="0.3">
      <c r="A305" s="27"/>
    </row>
    <row r="306" spans="1:1" ht="15.75" customHeight="1" x14ac:dyDescent="0.3">
      <c r="A306" s="27"/>
    </row>
    <row r="307" spans="1:1" ht="15.75" customHeight="1" x14ac:dyDescent="0.3">
      <c r="A307" s="27"/>
    </row>
    <row r="308" spans="1:1" ht="15.75" customHeight="1" x14ac:dyDescent="0.3">
      <c r="A308" s="27"/>
    </row>
    <row r="309" spans="1:1" ht="15.75" customHeight="1" x14ac:dyDescent="0.3">
      <c r="A309" s="27"/>
    </row>
    <row r="310" spans="1:1" ht="15.75" customHeight="1" x14ac:dyDescent="0.3">
      <c r="A310" s="27"/>
    </row>
    <row r="311" spans="1:1" ht="15.75" customHeight="1" x14ac:dyDescent="0.3">
      <c r="A311" s="27"/>
    </row>
    <row r="312" spans="1:1" ht="15.75" customHeight="1" x14ac:dyDescent="0.3">
      <c r="A312" s="27"/>
    </row>
    <row r="313" spans="1:1" ht="15.75" customHeight="1" x14ac:dyDescent="0.3">
      <c r="A313" s="27"/>
    </row>
    <row r="314" spans="1:1" ht="15.75" customHeight="1" x14ac:dyDescent="0.3">
      <c r="A314" s="27"/>
    </row>
    <row r="315" spans="1:1" ht="15.75" customHeight="1" x14ac:dyDescent="0.3">
      <c r="A315" s="27"/>
    </row>
    <row r="316" spans="1:1" ht="15.75" customHeight="1" x14ac:dyDescent="0.3">
      <c r="A316" s="27"/>
    </row>
    <row r="317" spans="1:1" ht="15.75" customHeight="1" x14ac:dyDescent="0.3">
      <c r="A317" s="27"/>
    </row>
    <row r="318" spans="1:1" ht="15.75" customHeight="1" x14ac:dyDescent="0.3">
      <c r="A318" s="27"/>
    </row>
    <row r="319" spans="1:1" ht="15.75" customHeight="1" x14ac:dyDescent="0.3">
      <c r="A319" s="27"/>
    </row>
    <row r="320" spans="1:1" ht="15.75" customHeight="1" x14ac:dyDescent="0.3">
      <c r="A320" s="27"/>
    </row>
    <row r="321" spans="1:1" ht="15.75" customHeight="1" x14ac:dyDescent="0.3">
      <c r="A321" s="27"/>
    </row>
    <row r="322" spans="1:1" ht="15.75" customHeight="1" x14ac:dyDescent="0.3">
      <c r="A322" s="27"/>
    </row>
    <row r="323" spans="1:1" ht="15.75" customHeight="1" x14ac:dyDescent="0.3">
      <c r="A323" s="27"/>
    </row>
    <row r="324" spans="1:1" ht="15.75" customHeight="1" x14ac:dyDescent="0.3">
      <c r="A324" s="27"/>
    </row>
    <row r="325" spans="1:1" ht="15.75" customHeight="1" x14ac:dyDescent="0.3">
      <c r="A325" s="27"/>
    </row>
    <row r="326" spans="1:1" ht="15.75" customHeight="1" x14ac:dyDescent="0.3">
      <c r="A326" s="27"/>
    </row>
    <row r="327" spans="1:1" ht="15.75" customHeight="1" x14ac:dyDescent="0.3">
      <c r="A327" s="27"/>
    </row>
    <row r="328" spans="1:1" ht="15.75" customHeight="1" x14ac:dyDescent="0.3">
      <c r="A328" s="27"/>
    </row>
    <row r="329" spans="1:1" ht="15.75" customHeight="1" x14ac:dyDescent="0.3">
      <c r="A329" s="27"/>
    </row>
    <row r="330" spans="1:1" ht="15.75" customHeight="1" x14ac:dyDescent="0.3">
      <c r="A330" s="27"/>
    </row>
    <row r="331" spans="1:1" ht="15.75" customHeight="1" x14ac:dyDescent="0.3">
      <c r="A331" s="27"/>
    </row>
    <row r="332" spans="1:1" ht="15.75" customHeight="1" x14ac:dyDescent="0.3">
      <c r="A332" s="27"/>
    </row>
    <row r="333" spans="1:1" ht="15.75" customHeight="1" x14ac:dyDescent="0.3">
      <c r="A333" s="27"/>
    </row>
    <row r="334" spans="1:1" ht="15.75" customHeight="1" x14ac:dyDescent="0.3">
      <c r="A334" s="27"/>
    </row>
    <row r="335" spans="1:1" ht="15.75" customHeight="1" x14ac:dyDescent="0.3">
      <c r="A335" s="27"/>
    </row>
    <row r="336" spans="1:1" ht="15.75" customHeight="1" x14ac:dyDescent="0.3">
      <c r="A336" s="27"/>
    </row>
    <row r="337" spans="1:1" ht="15.75" customHeight="1" x14ac:dyDescent="0.3">
      <c r="A337" s="27"/>
    </row>
    <row r="338" spans="1:1" ht="15.75" customHeight="1" x14ac:dyDescent="0.3">
      <c r="A338" s="27"/>
    </row>
    <row r="339" spans="1:1" ht="15.75" customHeight="1" x14ac:dyDescent="0.3">
      <c r="A339" s="27"/>
    </row>
    <row r="340" spans="1:1" ht="15.75" customHeight="1" x14ac:dyDescent="0.3">
      <c r="A340" s="27"/>
    </row>
    <row r="341" spans="1:1" ht="15.75" customHeight="1" x14ac:dyDescent="0.3">
      <c r="A341" s="27"/>
    </row>
    <row r="342" spans="1:1" ht="15.75" customHeight="1" x14ac:dyDescent="0.3">
      <c r="A342" s="27"/>
    </row>
    <row r="343" spans="1:1" ht="15.75" customHeight="1" x14ac:dyDescent="0.3">
      <c r="A343" s="27"/>
    </row>
    <row r="344" spans="1:1" ht="15.75" customHeight="1" x14ac:dyDescent="0.3">
      <c r="A344" s="27"/>
    </row>
    <row r="345" spans="1:1" ht="15.75" customHeight="1" x14ac:dyDescent="0.3">
      <c r="A345" s="27"/>
    </row>
    <row r="346" spans="1:1" ht="15.75" customHeight="1" x14ac:dyDescent="0.3">
      <c r="A346" s="27"/>
    </row>
    <row r="347" spans="1:1" ht="15.75" customHeight="1" x14ac:dyDescent="0.3">
      <c r="A347" s="27"/>
    </row>
    <row r="348" spans="1:1" ht="15.75" customHeight="1" x14ac:dyDescent="0.3">
      <c r="A348" s="27"/>
    </row>
    <row r="349" spans="1:1" ht="15.75" customHeight="1" x14ac:dyDescent="0.3">
      <c r="A349" s="27"/>
    </row>
    <row r="350" spans="1:1" ht="15.75" customHeight="1" x14ac:dyDescent="0.3">
      <c r="A350" s="27"/>
    </row>
    <row r="351" spans="1:1" ht="15.75" customHeight="1" x14ac:dyDescent="0.3">
      <c r="A351" s="27"/>
    </row>
    <row r="352" spans="1:1" ht="15.75" customHeight="1" x14ac:dyDescent="0.3">
      <c r="A352" s="27"/>
    </row>
    <row r="353" spans="1:1" ht="15.75" customHeight="1" x14ac:dyDescent="0.3">
      <c r="A353" s="27"/>
    </row>
    <row r="354" spans="1:1" ht="15.75" customHeight="1" x14ac:dyDescent="0.3">
      <c r="A354" s="27"/>
    </row>
    <row r="355" spans="1:1" ht="15.75" customHeight="1" x14ac:dyDescent="0.3">
      <c r="A355" s="27"/>
    </row>
    <row r="356" spans="1:1" ht="15.75" customHeight="1" x14ac:dyDescent="0.3">
      <c r="A356" s="27"/>
    </row>
    <row r="357" spans="1:1" ht="15.75" customHeight="1" x14ac:dyDescent="0.3">
      <c r="A357" s="27"/>
    </row>
    <row r="358" spans="1:1" ht="15.75" customHeight="1" x14ac:dyDescent="0.3">
      <c r="A358" s="27"/>
    </row>
    <row r="359" spans="1:1" ht="15.75" customHeight="1" x14ac:dyDescent="0.3">
      <c r="A359" s="27"/>
    </row>
    <row r="360" spans="1:1" ht="15.75" customHeight="1" x14ac:dyDescent="0.3">
      <c r="A360" s="27"/>
    </row>
    <row r="361" spans="1:1" ht="15.75" customHeight="1" x14ac:dyDescent="0.3">
      <c r="A361" s="27"/>
    </row>
    <row r="362" spans="1:1" ht="15.75" customHeight="1" x14ac:dyDescent="0.3">
      <c r="A362" s="27"/>
    </row>
    <row r="363" spans="1:1" ht="15.75" customHeight="1" x14ac:dyDescent="0.3">
      <c r="A363" s="27"/>
    </row>
    <row r="364" spans="1:1" ht="15.75" customHeight="1" x14ac:dyDescent="0.3">
      <c r="A364" s="27"/>
    </row>
    <row r="365" spans="1:1" ht="15.75" customHeight="1" x14ac:dyDescent="0.3">
      <c r="A365" s="27"/>
    </row>
    <row r="366" spans="1:1" ht="15.75" customHeight="1" x14ac:dyDescent="0.3">
      <c r="A366" s="27"/>
    </row>
    <row r="367" spans="1:1" ht="15.75" customHeight="1" x14ac:dyDescent="0.3">
      <c r="A367" s="27"/>
    </row>
    <row r="368" spans="1:1" ht="15.75" customHeight="1" x14ac:dyDescent="0.3">
      <c r="A368" s="27"/>
    </row>
    <row r="369" spans="1:1" ht="15.75" customHeight="1" x14ac:dyDescent="0.3">
      <c r="A369" s="27"/>
    </row>
    <row r="370" spans="1:1" ht="15.75" customHeight="1" x14ac:dyDescent="0.3">
      <c r="A370" s="27"/>
    </row>
    <row r="371" spans="1:1" ht="15.75" customHeight="1" x14ac:dyDescent="0.3">
      <c r="A371" s="27"/>
    </row>
    <row r="372" spans="1:1" ht="15.75" customHeight="1" x14ac:dyDescent="0.3">
      <c r="A372" s="27"/>
    </row>
    <row r="373" spans="1:1" ht="15.75" customHeight="1" x14ac:dyDescent="0.3">
      <c r="A373" s="27"/>
    </row>
    <row r="374" spans="1:1" ht="15.75" customHeight="1" x14ac:dyDescent="0.3">
      <c r="A374" s="27"/>
    </row>
    <row r="375" spans="1:1" ht="15.75" customHeight="1" x14ac:dyDescent="0.3">
      <c r="A375" s="27"/>
    </row>
    <row r="376" spans="1:1" ht="15.75" customHeight="1" x14ac:dyDescent="0.3">
      <c r="A376" s="27"/>
    </row>
    <row r="377" spans="1:1" ht="15.75" customHeight="1" x14ac:dyDescent="0.3">
      <c r="A377" s="27"/>
    </row>
    <row r="378" spans="1:1" ht="15.75" customHeight="1" x14ac:dyDescent="0.3">
      <c r="A378" s="27"/>
    </row>
    <row r="379" spans="1:1" ht="15.75" customHeight="1" x14ac:dyDescent="0.3">
      <c r="A379" s="27"/>
    </row>
    <row r="380" spans="1:1" ht="15.75" customHeight="1" x14ac:dyDescent="0.3">
      <c r="A380" s="27"/>
    </row>
    <row r="381" spans="1:1" ht="15.75" customHeight="1" x14ac:dyDescent="0.3">
      <c r="A381" s="27"/>
    </row>
    <row r="382" spans="1:1" ht="15.75" customHeight="1" x14ac:dyDescent="0.3">
      <c r="A382" s="27"/>
    </row>
    <row r="383" spans="1:1" ht="15.75" customHeight="1" x14ac:dyDescent="0.3">
      <c r="A383" s="27"/>
    </row>
    <row r="384" spans="1:1" ht="15.75" customHeight="1" x14ac:dyDescent="0.3">
      <c r="A384" s="27"/>
    </row>
    <row r="385" spans="1:1" ht="15.75" customHeight="1" x14ac:dyDescent="0.3">
      <c r="A385" s="27"/>
    </row>
    <row r="386" spans="1:1" ht="15.75" customHeight="1" x14ac:dyDescent="0.3">
      <c r="A386" s="27"/>
    </row>
    <row r="387" spans="1:1" ht="15.75" customHeight="1" x14ac:dyDescent="0.3">
      <c r="A387" s="27"/>
    </row>
    <row r="388" spans="1:1" ht="15.75" customHeight="1" x14ac:dyDescent="0.3">
      <c r="A388" s="27"/>
    </row>
    <row r="389" spans="1:1" ht="15.75" customHeight="1" x14ac:dyDescent="0.3">
      <c r="A389" s="27"/>
    </row>
    <row r="390" spans="1:1" ht="15.75" customHeight="1" x14ac:dyDescent="0.3">
      <c r="A390" s="27"/>
    </row>
    <row r="391" spans="1:1" ht="15.75" customHeight="1" x14ac:dyDescent="0.3">
      <c r="A391" s="27"/>
    </row>
    <row r="392" spans="1:1" ht="15.75" customHeight="1" x14ac:dyDescent="0.3">
      <c r="A392" s="27"/>
    </row>
    <row r="393" spans="1:1" ht="15.75" customHeight="1" x14ac:dyDescent="0.3">
      <c r="A393" s="27"/>
    </row>
    <row r="394" spans="1:1" ht="15.75" customHeight="1" x14ac:dyDescent="0.3">
      <c r="A394" s="27"/>
    </row>
    <row r="395" spans="1:1" ht="15.75" customHeight="1" x14ac:dyDescent="0.3">
      <c r="A395" s="27"/>
    </row>
    <row r="396" spans="1:1" ht="15.75" customHeight="1" x14ac:dyDescent="0.3">
      <c r="A396" s="27"/>
    </row>
    <row r="397" spans="1:1" ht="15.75" customHeight="1" x14ac:dyDescent="0.3">
      <c r="A397" s="27"/>
    </row>
    <row r="398" spans="1:1" ht="15.75" customHeight="1" x14ac:dyDescent="0.3">
      <c r="A398" s="27"/>
    </row>
    <row r="399" spans="1:1" ht="15.75" customHeight="1" x14ac:dyDescent="0.3">
      <c r="A399" s="27"/>
    </row>
    <row r="400" spans="1:1" ht="15.75" customHeight="1" x14ac:dyDescent="0.3">
      <c r="A400" s="27"/>
    </row>
    <row r="401" spans="1:1" ht="15.75" customHeight="1" x14ac:dyDescent="0.3">
      <c r="A401" s="27"/>
    </row>
    <row r="402" spans="1:1" ht="15.75" customHeight="1" x14ac:dyDescent="0.3">
      <c r="A402" s="27"/>
    </row>
    <row r="403" spans="1:1" ht="15.75" customHeight="1" x14ac:dyDescent="0.3">
      <c r="A403" s="27"/>
    </row>
    <row r="404" spans="1:1" ht="15.75" customHeight="1" x14ac:dyDescent="0.3">
      <c r="A404" s="27"/>
    </row>
    <row r="405" spans="1:1" ht="15.75" customHeight="1" x14ac:dyDescent="0.3">
      <c r="A405" s="27"/>
    </row>
    <row r="406" spans="1:1" ht="15.75" customHeight="1" x14ac:dyDescent="0.3">
      <c r="A406" s="27"/>
    </row>
    <row r="407" spans="1:1" ht="15.75" customHeight="1" x14ac:dyDescent="0.3">
      <c r="A407" s="27"/>
    </row>
    <row r="408" spans="1:1" ht="15.75" customHeight="1" x14ac:dyDescent="0.3">
      <c r="A408" s="27"/>
    </row>
    <row r="409" spans="1:1" ht="15.75" customHeight="1" x14ac:dyDescent="0.3">
      <c r="A409" s="27"/>
    </row>
    <row r="410" spans="1:1" ht="15.75" customHeight="1" x14ac:dyDescent="0.3">
      <c r="A410" s="27"/>
    </row>
    <row r="411" spans="1:1" ht="15.75" customHeight="1" x14ac:dyDescent="0.3">
      <c r="A411" s="27"/>
    </row>
    <row r="412" spans="1:1" ht="15.75" customHeight="1" x14ac:dyDescent="0.3">
      <c r="A412" s="27"/>
    </row>
    <row r="413" spans="1:1" ht="15.75" customHeight="1" x14ac:dyDescent="0.3">
      <c r="A413" s="27"/>
    </row>
    <row r="414" spans="1:1" ht="15.75" customHeight="1" x14ac:dyDescent="0.3">
      <c r="A414" s="27"/>
    </row>
    <row r="415" spans="1:1" ht="15.75" customHeight="1" x14ac:dyDescent="0.3">
      <c r="A415" s="27"/>
    </row>
    <row r="416" spans="1:1" ht="15.75" customHeight="1" x14ac:dyDescent="0.3">
      <c r="A416" s="27"/>
    </row>
    <row r="417" spans="1:1" ht="15.75" customHeight="1" x14ac:dyDescent="0.3">
      <c r="A417" s="27"/>
    </row>
    <row r="418" spans="1:1" ht="15.75" customHeight="1" x14ac:dyDescent="0.3">
      <c r="A418" s="27"/>
    </row>
    <row r="419" spans="1:1" ht="15.75" customHeight="1" x14ac:dyDescent="0.3">
      <c r="A419" s="27"/>
    </row>
    <row r="420" spans="1:1" ht="15.75" customHeight="1" x14ac:dyDescent="0.3">
      <c r="A420" s="27"/>
    </row>
    <row r="421" spans="1:1" ht="15.75" customHeight="1" x14ac:dyDescent="0.3">
      <c r="A421" s="27"/>
    </row>
    <row r="422" spans="1:1" ht="15.75" customHeight="1" x14ac:dyDescent="0.3">
      <c r="A422" s="27"/>
    </row>
    <row r="423" spans="1:1" ht="15.75" customHeight="1" x14ac:dyDescent="0.3">
      <c r="A423" s="27"/>
    </row>
    <row r="424" spans="1:1" ht="15.75" customHeight="1" x14ac:dyDescent="0.3">
      <c r="A424" s="27"/>
    </row>
    <row r="425" spans="1:1" ht="15.75" customHeight="1" x14ac:dyDescent="0.3">
      <c r="A425" s="27"/>
    </row>
    <row r="426" spans="1:1" ht="15.75" customHeight="1" x14ac:dyDescent="0.3">
      <c r="A426" s="27"/>
    </row>
    <row r="427" spans="1:1" ht="15.75" customHeight="1" x14ac:dyDescent="0.3">
      <c r="A427" s="27"/>
    </row>
    <row r="428" spans="1:1" ht="15.75" customHeight="1" x14ac:dyDescent="0.3">
      <c r="A428" s="27"/>
    </row>
    <row r="429" spans="1:1" ht="15.75" customHeight="1" x14ac:dyDescent="0.3">
      <c r="A429" s="27"/>
    </row>
    <row r="430" spans="1:1" ht="15.75" customHeight="1" x14ac:dyDescent="0.3">
      <c r="A430" s="27"/>
    </row>
    <row r="431" spans="1:1" ht="15.75" customHeight="1" x14ac:dyDescent="0.3">
      <c r="A431" s="27"/>
    </row>
    <row r="432" spans="1:1" ht="15.75" customHeight="1" x14ac:dyDescent="0.3">
      <c r="A432" s="27"/>
    </row>
    <row r="433" spans="1:1" ht="15.75" customHeight="1" x14ac:dyDescent="0.3">
      <c r="A433" s="27"/>
    </row>
    <row r="434" spans="1:1" ht="15.75" customHeight="1" x14ac:dyDescent="0.3">
      <c r="A434" s="27"/>
    </row>
    <row r="435" spans="1:1" ht="15.75" customHeight="1" x14ac:dyDescent="0.3">
      <c r="A435" s="27"/>
    </row>
    <row r="436" spans="1:1" ht="15.75" customHeight="1" x14ac:dyDescent="0.3">
      <c r="A436" s="27"/>
    </row>
    <row r="437" spans="1:1" ht="15.75" customHeight="1" x14ac:dyDescent="0.3">
      <c r="A437" s="27"/>
    </row>
    <row r="438" spans="1:1" ht="15.75" customHeight="1" x14ac:dyDescent="0.3">
      <c r="A438" s="27"/>
    </row>
    <row r="439" spans="1:1" ht="15.75" customHeight="1" x14ac:dyDescent="0.3">
      <c r="A439" s="27"/>
    </row>
    <row r="440" spans="1:1" ht="15.75" customHeight="1" x14ac:dyDescent="0.3">
      <c r="A440" s="27"/>
    </row>
    <row r="441" spans="1:1" ht="15.75" customHeight="1" x14ac:dyDescent="0.3">
      <c r="A441" s="27"/>
    </row>
    <row r="442" spans="1:1" ht="15.75" customHeight="1" x14ac:dyDescent="0.3">
      <c r="A442" s="27"/>
    </row>
    <row r="443" spans="1:1" ht="15.75" customHeight="1" x14ac:dyDescent="0.3">
      <c r="A443" s="27"/>
    </row>
    <row r="444" spans="1:1" ht="15.75" customHeight="1" x14ac:dyDescent="0.3">
      <c r="A444" s="27"/>
    </row>
    <row r="445" spans="1:1" ht="15.75" customHeight="1" x14ac:dyDescent="0.3">
      <c r="A445" s="27"/>
    </row>
    <row r="446" spans="1:1" ht="15.75" customHeight="1" x14ac:dyDescent="0.3">
      <c r="A446" s="27"/>
    </row>
    <row r="447" spans="1:1" ht="15.75" customHeight="1" x14ac:dyDescent="0.3">
      <c r="A447" s="27"/>
    </row>
    <row r="448" spans="1:1" ht="15.75" customHeight="1" x14ac:dyDescent="0.3">
      <c r="A448" s="27"/>
    </row>
    <row r="449" spans="1:1" ht="15.75" customHeight="1" x14ac:dyDescent="0.3">
      <c r="A449" s="27"/>
    </row>
    <row r="450" spans="1:1" ht="15.75" customHeight="1" x14ac:dyDescent="0.3">
      <c r="A450" s="27"/>
    </row>
    <row r="451" spans="1:1" ht="15.75" customHeight="1" x14ac:dyDescent="0.3">
      <c r="A451" s="27"/>
    </row>
    <row r="452" spans="1:1" ht="15.75" customHeight="1" x14ac:dyDescent="0.3">
      <c r="A452" s="27"/>
    </row>
    <row r="453" spans="1:1" ht="15.75" customHeight="1" x14ac:dyDescent="0.3">
      <c r="A453" s="27"/>
    </row>
    <row r="454" spans="1:1" ht="15.75" customHeight="1" x14ac:dyDescent="0.3">
      <c r="A454" s="27"/>
    </row>
    <row r="455" spans="1:1" ht="15.75" customHeight="1" x14ac:dyDescent="0.3">
      <c r="A455" s="27"/>
    </row>
    <row r="456" spans="1:1" ht="15.75" customHeight="1" x14ac:dyDescent="0.3">
      <c r="A456" s="27"/>
    </row>
    <row r="457" spans="1:1" ht="15.75" customHeight="1" x14ac:dyDescent="0.3">
      <c r="A457" s="27"/>
    </row>
    <row r="458" spans="1:1" ht="15.75" customHeight="1" x14ac:dyDescent="0.3">
      <c r="A458" s="27"/>
    </row>
    <row r="459" spans="1:1" ht="15.75" customHeight="1" x14ac:dyDescent="0.3">
      <c r="A459" s="27"/>
    </row>
    <row r="460" spans="1:1" ht="15.75" customHeight="1" x14ac:dyDescent="0.3">
      <c r="A460" s="27"/>
    </row>
    <row r="461" spans="1:1" ht="15.75" customHeight="1" x14ac:dyDescent="0.3">
      <c r="A461" s="27"/>
    </row>
    <row r="462" spans="1:1" ht="15.75" customHeight="1" x14ac:dyDescent="0.3">
      <c r="A462" s="27"/>
    </row>
    <row r="463" spans="1:1" ht="15.75" customHeight="1" x14ac:dyDescent="0.3">
      <c r="A463" s="27"/>
    </row>
    <row r="464" spans="1:1" ht="15.75" customHeight="1" x14ac:dyDescent="0.3">
      <c r="A464" s="27"/>
    </row>
    <row r="465" spans="1:1" ht="15.75" customHeight="1" x14ac:dyDescent="0.3">
      <c r="A465" s="27"/>
    </row>
    <row r="466" spans="1:1" ht="15.75" customHeight="1" x14ac:dyDescent="0.3">
      <c r="A466" s="27"/>
    </row>
    <row r="467" spans="1:1" ht="15.75" customHeight="1" x14ac:dyDescent="0.3">
      <c r="A467" s="27"/>
    </row>
    <row r="468" spans="1:1" ht="15.75" customHeight="1" x14ac:dyDescent="0.3">
      <c r="A468" s="27"/>
    </row>
    <row r="469" spans="1:1" ht="15.75" customHeight="1" x14ac:dyDescent="0.3">
      <c r="A469" s="27"/>
    </row>
    <row r="470" spans="1:1" ht="15.75" customHeight="1" x14ac:dyDescent="0.3">
      <c r="A470" s="27"/>
    </row>
    <row r="471" spans="1:1" ht="15.75" customHeight="1" x14ac:dyDescent="0.3">
      <c r="A471" s="27"/>
    </row>
    <row r="472" spans="1:1" ht="15.75" customHeight="1" x14ac:dyDescent="0.3">
      <c r="A472" s="27"/>
    </row>
    <row r="473" spans="1:1" ht="15.75" customHeight="1" x14ac:dyDescent="0.3">
      <c r="A473" s="27"/>
    </row>
    <row r="474" spans="1:1" ht="15.75" customHeight="1" x14ac:dyDescent="0.3">
      <c r="A474" s="27"/>
    </row>
    <row r="475" spans="1:1" ht="15.75" customHeight="1" x14ac:dyDescent="0.3">
      <c r="A475" s="27"/>
    </row>
    <row r="476" spans="1:1" ht="15.75" customHeight="1" x14ac:dyDescent="0.3">
      <c r="A476" s="27"/>
    </row>
    <row r="477" spans="1:1" ht="15.75" customHeight="1" x14ac:dyDescent="0.3">
      <c r="A477" s="27"/>
    </row>
    <row r="478" spans="1:1" ht="15.75" customHeight="1" x14ac:dyDescent="0.3">
      <c r="A478" s="27"/>
    </row>
    <row r="479" spans="1:1" ht="15.75" customHeight="1" x14ac:dyDescent="0.3">
      <c r="A479" s="27"/>
    </row>
    <row r="480" spans="1:1" ht="15.75" customHeight="1" x14ac:dyDescent="0.3">
      <c r="A480" s="27"/>
    </row>
    <row r="481" spans="1:1" ht="15.75" customHeight="1" x14ac:dyDescent="0.3">
      <c r="A481" s="27"/>
    </row>
    <row r="482" spans="1:1" ht="15.75" customHeight="1" x14ac:dyDescent="0.3">
      <c r="A482" s="27"/>
    </row>
    <row r="483" spans="1:1" ht="15.75" customHeight="1" x14ac:dyDescent="0.3">
      <c r="A483" s="27"/>
    </row>
    <row r="484" spans="1:1" ht="15.75" customHeight="1" x14ac:dyDescent="0.3">
      <c r="A484" s="27"/>
    </row>
    <row r="485" spans="1:1" ht="15.75" customHeight="1" x14ac:dyDescent="0.3">
      <c r="A485" s="27"/>
    </row>
    <row r="486" spans="1:1" ht="15.75" customHeight="1" x14ac:dyDescent="0.3">
      <c r="A486" s="27"/>
    </row>
    <row r="487" spans="1:1" ht="15.75" customHeight="1" x14ac:dyDescent="0.3">
      <c r="A487" s="27"/>
    </row>
    <row r="488" spans="1:1" ht="15.75" customHeight="1" x14ac:dyDescent="0.3">
      <c r="A488" s="27"/>
    </row>
    <row r="489" spans="1:1" ht="15.75" customHeight="1" x14ac:dyDescent="0.3">
      <c r="A489" s="27"/>
    </row>
    <row r="490" spans="1:1" ht="15.75" customHeight="1" x14ac:dyDescent="0.3">
      <c r="A490" s="27"/>
    </row>
    <row r="491" spans="1:1" ht="15.75" customHeight="1" x14ac:dyDescent="0.3">
      <c r="A491" s="27"/>
    </row>
    <row r="492" spans="1:1" ht="15.75" customHeight="1" x14ac:dyDescent="0.3">
      <c r="A492" s="27"/>
    </row>
    <row r="493" spans="1:1" ht="15.75" customHeight="1" x14ac:dyDescent="0.3">
      <c r="A493" s="27"/>
    </row>
    <row r="494" spans="1:1" ht="15.75" customHeight="1" x14ac:dyDescent="0.3">
      <c r="A494" s="27"/>
    </row>
    <row r="495" spans="1:1" ht="15.75" customHeight="1" x14ac:dyDescent="0.3">
      <c r="A495" s="27"/>
    </row>
    <row r="496" spans="1:1" ht="15.75" customHeight="1" x14ac:dyDescent="0.3">
      <c r="A496" s="27"/>
    </row>
    <row r="497" spans="1:1" ht="15.75" customHeight="1" x14ac:dyDescent="0.3">
      <c r="A497" s="27"/>
    </row>
    <row r="498" spans="1:1" ht="15.75" customHeight="1" x14ac:dyDescent="0.3">
      <c r="A498" s="27"/>
    </row>
    <row r="499" spans="1:1" ht="15.75" customHeight="1" x14ac:dyDescent="0.3">
      <c r="A499" s="27"/>
    </row>
    <row r="500" spans="1:1" ht="15.75" customHeight="1" x14ac:dyDescent="0.3">
      <c r="A500" s="27"/>
    </row>
    <row r="501" spans="1:1" ht="15.75" customHeight="1" x14ac:dyDescent="0.3">
      <c r="A501" s="27"/>
    </row>
    <row r="502" spans="1:1" ht="15.75" customHeight="1" x14ac:dyDescent="0.3">
      <c r="A502" s="27"/>
    </row>
    <row r="503" spans="1:1" ht="15.75" customHeight="1" x14ac:dyDescent="0.3">
      <c r="A503" s="27"/>
    </row>
    <row r="504" spans="1:1" ht="15.75" customHeight="1" x14ac:dyDescent="0.3">
      <c r="A504" s="27"/>
    </row>
    <row r="505" spans="1:1" ht="15.75" customHeight="1" x14ac:dyDescent="0.3">
      <c r="A505" s="27"/>
    </row>
    <row r="506" spans="1:1" ht="15.75" customHeight="1" x14ac:dyDescent="0.3">
      <c r="A506" s="27"/>
    </row>
    <row r="507" spans="1:1" ht="15.75" customHeight="1" x14ac:dyDescent="0.3">
      <c r="A507" s="27"/>
    </row>
    <row r="508" spans="1:1" ht="15.75" customHeight="1" x14ac:dyDescent="0.3">
      <c r="A508" s="27"/>
    </row>
    <row r="509" spans="1:1" ht="15.75" customHeight="1" x14ac:dyDescent="0.3">
      <c r="A509" s="27"/>
    </row>
    <row r="510" spans="1:1" ht="15.75" customHeight="1" x14ac:dyDescent="0.3">
      <c r="A510" s="27"/>
    </row>
    <row r="511" spans="1:1" ht="15.75" customHeight="1" x14ac:dyDescent="0.3">
      <c r="A511" s="27"/>
    </row>
    <row r="512" spans="1:1" ht="15.75" customHeight="1" x14ac:dyDescent="0.3">
      <c r="A512" s="27"/>
    </row>
    <row r="513" spans="1:1" ht="15.75" customHeight="1" x14ac:dyDescent="0.3">
      <c r="A513" s="27"/>
    </row>
    <row r="514" spans="1:1" ht="15.75" customHeight="1" x14ac:dyDescent="0.3">
      <c r="A514" s="27"/>
    </row>
    <row r="515" spans="1:1" ht="15.75" customHeight="1" x14ac:dyDescent="0.3">
      <c r="A515" s="27"/>
    </row>
    <row r="516" spans="1:1" ht="15.75" customHeight="1" x14ac:dyDescent="0.3">
      <c r="A516" s="27"/>
    </row>
    <row r="517" spans="1:1" ht="15.75" customHeight="1" x14ac:dyDescent="0.3">
      <c r="A517" s="27"/>
    </row>
    <row r="518" spans="1:1" ht="15.75" customHeight="1" x14ac:dyDescent="0.3">
      <c r="A518" s="27"/>
    </row>
    <row r="519" spans="1:1" ht="15.75" customHeight="1" x14ac:dyDescent="0.3">
      <c r="A519" s="27"/>
    </row>
    <row r="520" spans="1:1" ht="15.75" customHeight="1" x14ac:dyDescent="0.3">
      <c r="A520" s="27"/>
    </row>
    <row r="521" spans="1:1" ht="15.75" customHeight="1" x14ac:dyDescent="0.3">
      <c r="A521" s="27"/>
    </row>
    <row r="522" spans="1:1" ht="15.75" customHeight="1" x14ac:dyDescent="0.3">
      <c r="A522" s="27"/>
    </row>
    <row r="523" spans="1:1" ht="15.75" customHeight="1" x14ac:dyDescent="0.3">
      <c r="A523" s="27"/>
    </row>
    <row r="524" spans="1:1" ht="15.75" customHeight="1" x14ac:dyDescent="0.3">
      <c r="A524" s="27"/>
    </row>
    <row r="525" spans="1:1" ht="15.75" customHeight="1" x14ac:dyDescent="0.3">
      <c r="A525" s="27"/>
    </row>
    <row r="526" spans="1:1" ht="15.75" customHeight="1" x14ac:dyDescent="0.3">
      <c r="A526" s="27"/>
    </row>
    <row r="527" spans="1:1" ht="15.75" customHeight="1" x14ac:dyDescent="0.3">
      <c r="A527" s="27"/>
    </row>
    <row r="528" spans="1:1" ht="15.75" customHeight="1" x14ac:dyDescent="0.3">
      <c r="A528" s="27"/>
    </row>
    <row r="529" spans="1:1" ht="15.75" customHeight="1" x14ac:dyDescent="0.3">
      <c r="A529" s="27"/>
    </row>
    <row r="530" spans="1:1" ht="15.75" customHeight="1" x14ac:dyDescent="0.3">
      <c r="A530" s="27"/>
    </row>
    <row r="531" spans="1:1" ht="15.75" customHeight="1" x14ac:dyDescent="0.3">
      <c r="A531" s="27"/>
    </row>
    <row r="532" spans="1:1" ht="15.75" customHeight="1" x14ac:dyDescent="0.3">
      <c r="A532" s="27"/>
    </row>
    <row r="533" spans="1:1" ht="15.75" customHeight="1" x14ac:dyDescent="0.3">
      <c r="A533" s="27"/>
    </row>
    <row r="534" spans="1:1" ht="15.75" customHeight="1" x14ac:dyDescent="0.3">
      <c r="A534" s="27"/>
    </row>
    <row r="535" spans="1:1" ht="15.75" customHeight="1" x14ac:dyDescent="0.3">
      <c r="A535" s="27"/>
    </row>
    <row r="536" spans="1:1" ht="15.75" customHeight="1" x14ac:dyDescent="0.3">
      <c r="A536" s="27"/>
    </row>
    <row r="537" spans="1:1" ht="15.75" customHeight="1" x14ac:dyDescent="0.3">
      <c r="A537" s="27"/>
    </row>
    <row r="538" spans="1:1" ht="15.75" customHeight="1" x14ac:dyDescent="0.3">
      <c r="A538" s="27"/>
    </row>
    <row r="539" spans="1:1" ht="15.75" customHeight="1" x14ac:dyDescent="0.3">
      <c r="A539" s="27"/>
    </row>
    <row r="540" spans="1:1" ht="15.75" customHeight="1" x14ac:dyDescent="0.3">
      <c r="A540" s="27"/>
    </row>
    <row r="541" spans="1:1" ht="15.75" customHeight="1" x14ac:dyDescent="0.3">
      <c r="A541" s="27"/>
    </row>
    <row r="542" spans="1:1" ht="15.75" customHeight="1" x14ac:dyDescent="0.3">
      <c r="A542" s="27"/>
    </row>
    <row r="543" spans="1:1" ht="15.75" customHeight="1" x14ac:dyDescent="0.3">
      <c r="A543" s="27"/>
    </row>
    <row r="544" spans="1:1" ht="15.75" customHeight="1" x14ac:dyDescent="0.3">
      <c r="A544" s="27"/>
    </row>
    <row r="545" spans="1:1" ht="15.75" customHeight="1" x14ac:dyDescent="0.3">
      <c r="A545" s="27"/>
    </row>
    <row r="546" spans="1:1" ht="15.75" customHeight="1" x14ac:dyDescent="0.3">
      <c r="A546" s="27"/>
    </row>
    <row r="547" spans="1:1" ht="15.75" customHeight="1" x14ac:dyDescent="0.3">
      <c r="A547" s="27"/>
    </row>
    <row r="548" spans="1:1" ht="15.75" customHeight="1" x14ac:dyDescent="0.3">
      <c r="A548" s="27"/>
    </row>
    <row r="549" spans="1:1" ht="15.75" customHeight="1" x14ac:dyDescent="0.3">
      <c r="A549" s="27"/>
    </row>
    <row r="550" spans="1:1" ht="15.75" customHeight="1" x14ac:dyDescent="0.3">
      <c r="A550" s="27"/>
    </row>
    <row r="551" spans="1:1" ht="15.75" customHeight="1" x14ac:dyDescent="0.3">
      <c r="A551" s="27"/>
    </row>
    <row r="552" spans="1:1" ht="15.75" customHeight="1" x14ac:dyDescent="0.3">
      <c r="A552" s="27"/>
    </row>
    <row r="553" spans="1:1" ht="15.75" customHeight="1" x14ac:dyDescent="0.3">
      <c r="A553" s="27"/>
    </row>
    <row r="554" spans="1:1" ht="15.75" customHeight="1" x14ac:dyDescent="0.3">
      <c r="A554" s="27"/>
    </row>
    <row r="555" spans="1:1" ht="15.75" customHeight="1" x14ac:dyDescent="0.3">
      <c r="A555" s="27"/>
    </row>
    <row r="556" spans="1:1" ht="15.75" customHeight="1" x14ac:dyDescent="0.3">
      <c r="A556" s="27"/>
    </row>
    <row r="557" spans="1:1" ht="15.75" customHeight="1" x14ac:dyDescent="0.3">
      <c r="A557" s="27"/>
    </row>
    <row r="558" spans="1:1" ht="15.75" customHeight="1" x14ac:dyDescent="0.3">
      <c r="A558" s="27"/>
    </row>
    <row r="559" spans="1:1" ht="15.75" customHeight="1" x14ac:dyDescent="0.3">
      <c r="A559" s="27"/>
    </row>
    <row r="560" spans="1:1" ht="15.75" customHeight="1" x14ac:dyDescent="0.3">
      <c r="A560" s="27"/>
    </row>
    <row r="561" spans="1:1" ht="15.75" customHeight="1" x14ac:dyDescent="0.3">
      <c r="A561" s="27"/>
    </row>
    <row r="562" spans="1:1" ht="15.75" customHeight="1" x14ac:dyDescent="0.3">
      <c r="A562" s="27"/>
    </row>
    <row r="563" spans="1:1" ht="15.75" customHeight="1" x14ac:dyDescent="0.3">
      <c r="A563" s="27"/>
    </row>
    <row r="564" spans="1:1" ht="15.75" customHeight="1" x14ac:dyDescent="0.3">
      <c r="A564" s="27"/>
    </row>
    <row r="565" spans="1:1" ht="15.75" customHeight="1" x14ac:dyDescent="0.3">
      <c r="A565" s="27"/>
    </row>
    <row r="566" spans="1:1" ht="15.75" customHeight="1" x14ac:dyDescent="0.3">
      <c r="A566" s="27"/>
    </row>
    <row r="567" spans="1:1" ht="15.75" customHeight="1" x14ac:dyDescent="0.3">
      <c r="A567" s="27"/>
    </row>
    <row r="568" spans="1:1" ht="15.75" customHeight="1" x14ac:dyDescent="0.3">
      <c r="A568" s="27"/>
    </row>
    <row r="569" spans="1:1" ht="15.75" customHeight="1" x14ac:dyDescent="0.3">
      <c r="A569" s="27"/>
    </row>
    <row r="570" spans="1:1" ht="15.75" customHeight="1" x14ac:dyDescent="0.3">
      <c r="A570" s="27"/>
    </row>
    <row r="571" spans="1:1" ht="15.75" customHeight="1" x14ac:dyDescent="0.3">
      <c r="A571" s="27"/>
    </row>
    <row r="572" spans="1:1" ht="15.75" customHeight="1" x14ac:dyDescent="0.3">
      <c r="A572" s="27"/>
    </row>
    <row r="573" spans="1:1" ht="15.75" customHeight="1" x14ac:dyDescent="0.3">
      <c r="A573" s="27"/>
    </row>
    <row r="574" spans="1:1" ht="15.75" customHeight="1" x14ac:dyDescent="0.3">
      <c r="A574" s="27"/>
    </row>
    <row r="575" spans="1:1" ht="15.75" customHeight="1" x14ac:dyDescent="0.3">
      <c r="A575" s="27"/>
    </row>
    <row r="576" spans="1:1" ht="15.75" customHeight="1" x14ac:dyDescent="0.3">
      <c r="A576" s="27"/>
    </row>
    <row r="577" spans="1:1" ht="15.75" customHeight="1" x14ac:dyDescent="0.3">
      <c r="A577" s="27"/>
    </row>
    <row r="578" spans="1:1" ht="15.75" customHeight="1" x14ac:dyDescent="0.3">
      <c r="A578" s="27"/>
    </row>
    <row r="579" spans="1:1" ht="15.75" customHeight="1" x14ac:dyDescent="0.3">
      <c r="A579" s="27"/>
    </row>
    <row r="580" spans="1:1" ht="15.75" customHeight="1" x14ac:dyDescent="0.3">
      <c r="A580" s="27"/>
    </row>
    <row r="581" spans="1:1" ht="15.75" customHeight="1" x14ac:dyDescent="0.3">
      <c r="A581" s="27"/>
    </row>
    <row r="582" spans="1:1" ht="15.75" customHeight="1" x14ac:dyDescent="0.3">
      <c r="A582" s="27"/>
    </row>
    <row r="583" spans="1:1" ht="15.75" customHeight="1" x14ac:dyDescent="0.3">
      <c r="A583" s="27"/>
    </row>
    <row r="584" spans="1:1" ht="15.75" customHeight="1" x14ac:dyDescent="0.3">
      <c r="A584" s="27"/>
    </row>
    <row r="585" spans="1:1" ht="15.75" customHeight="1" x14ac:dyDescent="0.3">
      <c r="A585" s="27"/>
    </row>
    <row r="586" spans="1:1" ht="15.75" customHeight="1" x14ac:dyDescent="0.3">
      <c r="A586" s="27"/>
    </row>
    <row r="587" spans="1:1" ht="15.75" customHeight="1" x14ac:dyDescent="0.3">
      <c r="A587" s="27"/>
    </row>
    <row r="588" spans="1:1" ht="15.75" customHeight="1" x14ac:dyDescent="0.3">
      <c r="A588" s="27"/>
    </row>
    <row r="589" spans="1:1" ht="15.75" customHeight="1" x14ac:dyDescent="0.3">
      <c r="A589" s="27"/>
    </row>
    <row r="590" spans="1:1" ht="15.75" customHeight="1" x14ac:dyDescent="0.3">
      <c r="A590" s="27"/>
    </row>
    <row r="591" spans="1:1" ht="15.75" customHeight="1" x14ac:dyDescent="0.3">
      <c r="A591" s="27"/>
    </row>
    <row r="592" spans="1:1" ht="15.75" customHeight="1" x14ac:dyDescent="0.3">
      <c r="A592" s="27"/>
    </row>
    <row r="593" spans="1:1" ht="15.75" customHeight="1" x14ac:dyDescent="0.3">
      <c r="A593" s="27"/>
    </row>
    <row r="594" spans="1:1" ht="15.75" customHeight="1" x14ac:dyDescent="0.3">
      <c r="A594" s="27"/>
    </row>
    <row r="595" spans="1:1" ht="15.75" customHeight="1" x14ac:dyDescent="0.3">
      <c r="A595" s="27"/>
    </row>
    <row r="596" spans="1:1" ht="15.75" customHeight="1" x14ac:dyDescent="0.3">
      <c r="A596" s="27"/>
    </row>
    <row r="597" spans="1:1" ht="15.75" customHeight="1" x14ac:dyDescent="0.3">
      <c r="A597" s="27"/>
    </row>
    <row r="598" spans="1:1" ht="15.75" customHeight="1" x14ac:dyDescent="0.3">
      <c r="A598" s="27"/>
    </row>
    <row r="599" spans="1:1" ht="15.75" customHeight="1" x14ac:dyDescent="0.3">
      <c r="A599" s="27"/>
    </row>
    <row r="600" spans="1:1" ht="15.75" customHeight="1" x14ac:dyDescent="0.3">
      <c r="A600" s="27"/>
    </row>
    <row r="601" spans="1:1" ht="15.75" customHeight="1" x14ac:dyDescent="0.3">
      <c r="A601" s="27"/>
    </row>
    <row r="602" spans="1:1" ht="15.75" customHeight="1" x14ac:dyDescent="0.3">
      <c r="A602" s="27"/>
    </row>
    <row r="603" spans="1:1" ht="15.75" customHeight="1" x14ac:dyDescent="0.3">
      <c r="A603" s="27"/>
    </row>
    <row r="604" spans="1:1" ht="15.75" customHeight="1" x14ac:dyDescent="0.3">
      <c r="A604" s="27"/>
    </row>
    <row r="605" spans="1:1" ht="15.75" customHeight="1" x14ac:dyDescent="0.3">
      <c r="A605" s="27"/>
    </row>
    <row r="606" spans="1:1" ht="15.75" customHeight="1" x14ac:dyDescent="0.3">
      <c r="A606" s="27"/>
    </row>
    <row r="607" spans="1:1" ht="15.75" customHeight="1" x14ac:dyDescent="0.3">
      <c r="A607" s="27"/>
    </row>
    <row r="608" spans="1:1" ht="15.75" customHeight="1" x14ac:dyDescent="0.3">
      <c r="A608" s="27"/>
    </row>
    <row r="609" spans="1:1" ht="15.75" customHeight="1" x14ac:dyDescent="0.3">
      <c r="A609" s="27"/>
    </row>
    <row r="610" spans="1:1" ht="15.75" customHeight="1" x14ac:dyDescent="0.3">
      <c r="A610" s="27"/>
    </row>
    <row r="611" spans="1:1" ht="15.75" customHeight="1" x14ac:dyDescent="0.3">
      <c r="A611" s="27"/>
    </row>
    <row r="612" spans="1:1" ht="15.75" customHeight="1" x14ac:dyDescent="0.3">
      <c r="A612" s="27"/>
    </row>
    <row r="613" spans="1:1" ht="15.75" customHeight="1" x14ac:dyDescent="0.3">
      <c r="A613" s="27"/>
    </row>
    <row r="614" spans="1:1" ht="15.75" customHeight="1" x14ac:dyDescent="0.3">
      <c r="A614" s="27"/>
    </row>
    <row r="615" spans="1:1" ht="15.75" customHeight="1" x14ac:dyDescent="0.3">
      <c r="A615" s="27"/>
    </row>
    <row r="616" spans="1:1" ht="15.75" customHeight="1" x14ac:dyDescent="0.3">
      <c r="A616" s="27"/>
    </row>
    <row r="617" spans="1:1" ht="15.75" customHeight="1" x14ac:dyDescent="0.3">
      <c r="A617" s="27"/>
    </row>
    <row r="618" spans="1:1" ht="15.75" customHeight="1" x14ac:dyDescent="0.3">
      <c r="A618" s="27"/>
    </row>
    <row r="619" spans="1:1" ht="15.75" customHeight="1" x14ac:dyDescent="0.3">
      <c r="A619" s="27"/>
    </row>
    <row r="620" spans="1:1" ht="15.75" customHeight="1" x14ac:dyDescent="0.3">
      <c r="A620" s="27"/>
    </row>
    <row r="621" spans="1:1" ht="15.75" customHeight="1" x14ac:dyDescent="0.3">
      <c r="A621" s="27"/>
    </row>
    <row r="622" spans="1:1" ht="15.75" customHeight="1" x14ac:dyDescent="0.3">
      <c r="A622" s="27"/>
    </row>
    <row r="623" spans="1:1" ht="15.75" customHeight="1" x14ac:dyDescent="0.3">
      <c r="A623" s="27"/>
    </row>
    <row r="624" spans="1:1" ht="15.75" customHeight="1" x14ac:dyDescent="0.3">
      <c r="A624" s="27"/>
    </row>
    <row r="625" spans="1:1" ht="15.75" customHeight="1" x14ac:dyDescent="0.3">
      <c r="A625" s="27"/>
    </row>
    <row r="626" spans="1:1" ht="15.75" customHeight="1" x14ac:dyDescent="0.3">
      <c r="A626" s="27"/>
    </row>
    <row r="627" spans="1:1" ht="15.75" customHeight="1" x14ac:dyDescent="0.3">
      <c r="A627" s="27"/>
    </row>
    <row r="628" spans="1:1" ht="15.75" customHeight="1" x14ac:dyDescent="0.3">
      <c r="A628" s="27"/>
    </row>
    <row r="629" spans="1:1" ht="15.75" customHeight="1" x14ac:dyDescent="0.3">
      <c r="A629" s="27"/>
    </row>
    <row r="630" spans="1:1" ht="15.75" customHeight="1" x14ac:dyDescent="0.3">
      <c r="A630" s="27"/>
    </row>
    <row r="631" spans="1:1" ht="15.75" customHeight="1" x14ac:dyDescent="0.3">
      <c r="A631" s="27"/>
    </row>
    <row r="632" spans="1:1" ht="15.75" customHeight="1" x14ac:dyDescent="0.3">
      <c r="A632" s="27"/>
    </row>
    <row r="633" spans="1:1" ht="15.75" customHeight="1" x14ac:dyDescent="0.3">
      <c r="A633" s="27"/>
    </row>
    <row r="634" spans="1:1" ht="15.75" customHeight="1" x14ac:dyDescent="0.3">
      <c r="A634" s="27"/>
    </row>
    <row r="635" spans="1:1" ht="15.75" customHeight="1" x14ac:dyDescent="0.3">
      <c r="A635" s="27"/>
    </row>
    <row r="636" spans="1:1" ht="15.75" customHeight="1" x14ac:dyDescent="0.3">
      <c r="A636" s="27"/>
    </row>
    <row r="637" spans="1:1" ht="15.75" customHeight="1" x14ac:dyDescent="0.3">
      <c r="A637" s="27"/>
    </row>
    <row r="638" spans="1:1" ht="15.75" customHeight="1" x14ac:dyDescent="0.3">
      <c r="A638" s="27"/>
    </row>
    <row r="639" spans="1:1" ht="15.75" customHeight="1" x14ac:dyDescent="0.3">
      <c r="A639" s="27"/>
    </row>
    <row r="640" spans="1:1" ht="15.75" customHeight="1" x14ac:dyDescent="0.3">
      <c r="A640" s="27"/>
    </row>
    <row r="641" spans="1:1" ht="15.75" customHeight="1" x14ac:dyDescent="0.3">
      <c r="A641" s="27"/>
    </row>
    <row r="642" spans="1:1" ht="15.75" customHeight="1" x14ac:dyDescent="0.3">
      <c r="A642" s="27"/>
    </row>
    <row r="643" spans="1:1" ht="15.75" customHeight="1" x14ac:dyDescent="0.3">
      <c r="A643" s="27"/>
    </row>
    <row r="644" spans="1:1" ht="15.75" customHeight="1" x14ac:dyDescent="0.3">
      <c r="A644" s="27"/>
    </row>
    <row r="645" spans="1:1" ht="15.75" customHeight="1" x14ac:dyDescent="0.3">
      <c r="A645" s="27"/>
    </row>
    <row r="646" spans="1:1" ht="15.75" customHeight="1" x14ac:dyDescent="0.3">
      <c r="A646" s="27"/>
    </row>
    <row r="647" spans="1:1" ht="15.75" customHeight="1" x14ac:dyDescent="0.3">
      <c r="A647" s="27"/>
    </row>
    <row r="648" spans="1:1" ht="15.75" customHeight="1" x14ac:dyDescent="0.3">
      <c r="A648" s="27"/>
    </row>
    <row r="649" spans="1:1" ht="15.75" customHeight="1" x14ac:dyDescent="0.3">
      <c r="A649" s="27"/>
    </row>
    <row r="650" spans="1:1" ht="15.75" customHeight="1" x14ac:dyDescent="0.3">
      <c r="A650" s="27"/>
    </row>
    <row r="651" spans="1:1" ht="15.75" customHeight="1" x14ac:dyDescent="0.3">
      <c r="A651" s="27"/>
    </row>
    <row r="652" spans="1:1" ht="15.75" customHeight="1" x14ac:dyDescent="0.3">
      <c r="A652" s="27"/>
    </row>
    <row r="653" spans="1:1" ht="15.75" customHeight="1" x14ac:dyDescent="0.3">
      <c r="A653" s="27"/>
    </row>
    <row r="654" spans="1:1" ht="15.75" customHeight="1" x14ac:dyDescent="0.3">
      <c r="A654" s="27"/>
    </row>
    <row r="655" spans="1:1" ht="15.75" customHeight="1" x14ac:dyDescent="0.3">
      <c r="A655" s="27"/>
    </row>
    <row r="656" spans="1:1" ht="15.75" customHeight="1" x14ac:dyDescent="0.3">
      <c r="A656" s="27"/>
    </row>
    <row r="657" spans="1:1" ht="15.75" customHeight="1" x14ac:dyDescent="0.3">
      <c r="A657" s="27"/>
    </row>
    <row r="658" spans="1:1" ht="15.75" customHeight="1" x14ac:dyDescent="0.3">
      <c r="A658" s="27"/>
    </row>
    <row r="659" spans="1:1" ht="15.75" customHeight="1" x14ac:dyDescent="0.3">
      <c r="A659" s="27"/>
    </row>
    <row r="660" spans="1:1" ht="15.75" customHeight="1" x14ac:dyDescent="0.3">
      <c r="A660" s="27"/>
    </row>
    <row r="661" spans="1:1" ht="15.75" customHeight="1" x14ac:dyDescent="0.3">
      <c r="A661" s="27"/>
    </row>
    <row r="662" spans="1:1" ht="15.75" customHeight="1" x14ac:dyDescent="0.3">
      <c r="A662" s="27"/>
    </row>
    <row r="663" spans="1:1" ht="15.75" customHeight="1" x14ac:dyDescent="0.3">
      <c r="A663" s="27"/>
    </row>
    <row r="664" spans="1:1" ht="15.75" customHeight="1" x14ac:dyDescent="0.3">
      <c r="A664" s="27"/>
    </row>
    <row r="665" spans="1:1" ht="15.75" customHeight="1" x14ac:dyDescent="0.3">
      <c r="A665" s="27"/>
    </row>
    <row r="666" spans="1:1" ht="15.75" customHeight="1" x14ac:dyDescent="0.3">
      <c r="A666" s="27"/>
    </row>
    <row r="667" spans="1:1" ht="15.75" customHeight="1" x14ac:dyDescent="0.3">
      <c r="A667" s="27"/>
    </row>
    <row r="668" spans="1:1" ht="15.75" customHeight="1" x14ac:dyDescent="0.3">
      <c r="A668" s="27"/>
    </row>
    <row r="669" spans="1:1" ht="15.75" customHeight="1" x14ac:dyDescent="0.3">
      <c r="A669" s="27"/>
    </row>
    <row r="670" spans="1:1" ht="15.75" customHeight="1" x14ac:dyDescent="0.3">
      <c r="A670" s="27"/>
    </row>
    <row r="671" spans="1:1" ht="15.75" customHeight="1" x14ac:dyDescent="0.3">
      <c r="A671" s="27"/>
    </row>
    <row r="672" spans="1:1" ht="15.75" customHeight="1" x14ac:dyDescent="0.3">
      <c r="A672" s="27"/>
    </row>
    <row r="673" spans="1:1" ht="15.75" customHeight="1" x14ac:dyDescent="0.3">
      <c r="A673" s="27"/>
    </row>
    <row r="674" spans="1:1" ht="15.75" customHeight="1" x14ac:dyDescent="0.3">
      <c r="A674" s="27"/>
    </row>
    <row r="675" spans="1:1" ht="15.75" customHeight="1" x14ac:dyDescent="0.3">
      <c r="A675" s="27"/>
    </row>
    <row r="676" spans="1:1" ht="15.75" customHeight="1" x14ac:dyDescent="0.3">
      <c r="A676" s="27"/>
    </row>
    <row r="677" spans="1:1" ht="15.75" customHeight="1" x14ac:dyDescent="0.3">
      <c r="A677" s="27"/>
    </row>
    <row r="678" spans="1:1" ht="15.75" customHeight="1" x14ac:dyDescent="0.3">
      <c r="A678" s="27"/>
    </row>
    <row r="679" spans="1:1" ht="15.75" customHeight="1" x14ac:dyDescent="0.3">
      <c r="A679" s="27"/>
    </row>
    <row r="680" spans="1:1" ht="15.75" customHeight="1" x14ac:dyDescent="0.3">
      <c r="A680" s="27"/>
    </row>
    <row r="681" spans="1:1" ht="15.75" customHeight="1" x14ac:dyDescent="0.3">
      <c r="A681" s="27"/>
    </row>
    <row r="682" spans="1:1" ht="15.75" customHeight="1" x14ac:dyDescent="0.3">
      <c r="A682" s="27"/>
    </row>
    <row r="683" spans="1:1" ht="15.75" customHeight="1" x14ac:dyDescent="0.3">
      <c r="A683" s="27"/>
    </row>
    <row r="684" spans="1:1" ht="15.75" customHeight="1" x14ac:dyDescent="0.3">
      <c r="A684" s="27"/>
    </row>
    <row r="685" spans="1:1" ht="15.75" customHeight="1" x14ac:dyDescent="0.3">
      <c r="A685" s="27"/>
    </row>
    <row r="686" spans="1:1" ht="15.75" customHeight="1" x14ac:dyDescent="0.3">
      <c r="A686" s="27"/>
    </row>
    <row r="687" spans="1:1" ht="15.75" customHeight="1" x14ac:dyDescent="0.3">
      <c r="A687" s="27"/>
    </row>
    <row r="688" spans="1:1" ht="15.75" customHeight="1" x14ac:dyDescent="0.3">
      <c r="A688" s="27"/>
    </row>
    <row r="689" spans="1:1" ht="15.75" customHeight="1" x14ac:dyDescent="0.3">
      <c r="A689" s="27"/>
    </row>
    <row r="690" spans="1:1" ht="15.75" customHeight="1" x14ac:dyDescent="0.3">
      <c r="A690" s="27"/>
    </row>
    <row r="691" spans="1:1" ht="15.75" customHeight="1" x14ac:dyDescent="0.3">
      <c r="A691" s="27"/>
    </row>
    <row r="692" spans="1:1" ht="15.75" customHeight="1" x14ac:dyDescent="0.3">
      <c r="A692" s="27"/>
    </row>
    <row r="693" spans="1:1" ht="15.75" customHeight="1" x14ac:dyDescent="0.3">
      <c r="A693" s="27"/>
    </row>
    <row r="694" spans="1:1" ht="15.75" customHeight="1" x14ac:dyDescent="0.3">
      <c r="A694" s="27"/>
    </row>
    <row r="695" spans="1:1" ht="15.75" customHeight="1" x14ac:dyDescent="0.3">
      <c r="A695" s="27"/>
    </row>
    <row r="696" spans="1:1" ht="15.75" customHeight="1" x14ac:dyDescent="0.3">
      <c r="A696" s="27"/>
    </row>
    <row r="697" spans="1:1" ht="15.75" customHeight="1" x14ac:dyDescent="0.3">
      <c r="A697" s="27"/>
    </row>
    <row r="698" spans="1:1" ht="15.75" customHeight="1" x14ac:dyDescent="0.3">
      <c r="A698" s="27"/>
    </row>
    <row r="699" spans="1:1" ht="15.75" customHeight="1" x14ac:dyDescent="0.3">
      <c r="A699" s="27"/>
    </row>
    <row r="700" spans="1:1" ht="15.75" customHeight="1" x14ac:dyDescent="0.3">
      <c r="A700" s="27"/>
    </row>
    <row r="701" spans="1:1" ht="15.75" customHeight="1" x14ac:dyDescent="0.3">
      <c r="A701" s="27"/>
    </row>
    <row r="702" spans="1:1" ht="15.75" customHeight="1" x14ac:dyDescent="0.3">
      <c r="A702" s="27"/>
    </row>
    <row r="703" spans="1:1" ht="15.75" customHeight="1" x14ac:dyDescent="0.3">
      <c r="A703" s="27"/>
    </row>
    <row r="704" spans="1:1" ht="15.75" customHeight="1" x14ac:dyDescent="0.3">
      <c r="A704" s="27"/>
    </row>
    <row r="705" spans="1:1" ht="15.75" customHeight="1" x14ac:dyDescent="0.3">
      <c r="A705" s="27"/>
    </row>
    <row r="706" spans="1:1" ht="15.75" customHeight="1" x14ac:dyDescent="0.3">
      <c r="A706" s="27"/>
    </row>
    <row r="707" spans="1:1" ht="15.75" customHeight="1" x14ac:dyDescent="0.3">
      <c r="A707" s="27"/>
    </row>
    <row r="708" spans="1:1" ht="15.75" customHeight="1" x14ac:dyDescent="0.3">
      <c r="A708" s="27"/>
    </row>
    <row r="709" spans="1:1" ht="15.75" customHeight="1" x14ac:dyDescent="0.3">
      <c r="A709" s="27"/>
    </row>
    <row r="710" spans="1:1" ht="15.75" customHeight="1" x14ac:dyDescent="0.3">
      <c r="A710" s="27"/>
    </row>
    <row r="711" spans="1:1" ht="15.75" customHeight="1" x14ac:dyDescent="0.3">
      <c r="A711" s="27"/>
    </row>
    <row r="712" spans="1:1" ht="15.75" customHeight="1" x14ac:dyDescent="0.3">
      <c r="A712" s="27"/>
    </row>
    <row r="713" spans="1:1" ht="15.75" customHeight="1" x14ac:dyDescent="0.3">
      <c r="A713" s="27"/>
    </row>
    <row r="714" spans="1:1" ht="15.75" customHeight="1" x14ac:dyDescent="0.3">
      <c r="A714" s="27"/>
    </row>
    <row r="715" spans="1:1" ht="15.75" customHeight="1" x14ac:dyDescent="0.3">
      <c r="A715" s="27"/>
    </row>
    <row r="716" spans="1:1" ht="15.75" customHeight="1" x14ac:dyDescent="0.3">
      <c r="A716" s="27"/>
    </row>
    <row r="717" spans="1:1" ht="15.75" customHeight="1" x14ac:dyDescent="0.3">
      <c r="A717" s="27"/>
    </row>
    <row r="718" spans="1:1" ht="15.75" customHeight="1" x14ac:dyDescent="0.3">
      <c r="A718" s="27"/>
    </row>
    <row r="719" spans="1:1" ht="15.75" customHeight="1" x14ac:dyDescent="0.3">
      <c r="A719" s="27"/>
    </row>
    <row r="720" spans="1:1" ht="15.75" customHeight="1" x14ac:dyDescent="0.3">
      <c r="A720" s="27"/>
    </row>
    <row r="721" spans="1:1" ht="15.75" customHeight="1" x14ac:dyDescent="0.3">
      <c r="A721" s="27"/>
    </row>
    <row r="722" spans="1:1" ht="15.75" customHeight="1" x14ac:dyDescent="0.3">
      <c r="A722" s="27"/>
    </row>
    <row r="723" spans="1:1" ht="15.75" customHeight="1" x14ac:dyDescent="0.3">
      <c r="A723" s="27"/>
    </row>
    <row r="724" spans="1:1" ht="15.75" customHeight="1" x14ac:dyDescent="0.3">
      <c r="A724" s="27"/>
    </row>
    <row r="725" spans="1:1" ht="15.75" customHeight="1" x14ac:dyDescent="0.3">
      <c r="A725" s="27"/>
    </row>
    <row r="726" spans="1:1" ht="15.75" customHeight="1" x14ac:dyDescent="0.3">
      <c r="A726" s="27"/>
    </row>
    <row r="727" spans="1:1" ht="15.75" customHeight="1" x14ac:dyDescent="0.3">
      <c r="A727" s="27"/>
    </row>
    <row r="728" spans="1:1" ht="15.75" customHeight="1" x14ac:dyDescent="0.3">
      <c r="A728" s="27"/>
    </row>
    <row r="729" spans="1:1" ht="15.75" customHeight="1" x14ac:dyDescent="0.3">
      <c r="A729" s="27"/>
    </row>
    <row r="730" spans="1:1" ht="15.75" customHeight="1" x14ac:dyDescent="0.3">
      <c r="A730" s="27"/>
    </row>
    <row r="731" spans="1:1" ht="15.75" customHeight="1" x14ac:dyDescent="0.3">
      <c r="A731" s="27"/>
    </row>
    <row r="732" spans="1:1" ht="15.75" customHeight="1" x14ac:dyDescent="0.3">
      <c r="A732" s="27"/>
    </row>
    <row r="733" spans="1:1" ht="15.75" customHeight="1" x14ac:dyDescent="0.3">
      <c r="A733" s="27"/>
    </row>
    <row r="734" spans="1:1" ht="15.75" customHeight="1" x14ac:dyDescent="0.3">
      <c r="A734" s="27"/>
    </row>
    <row r="735" spans="1:1" ht="15.75" customHeight="1" x14ac:dyDescent="0.3">
      <c r="A735" s="27"/>
    </row>
    <row r="736" spans="1:1" ht="15.75" customHeight="1" x14ac:dyDescent="0.3">
      <c r="A736" s="27"/>
    </row>
    <row r="737" spans="1:1" ht="15.75" customHeight="1" x14ac:dyDescent="0.3">
      <c r="A737" s="27"/>
    </row>
    <row r="738" spans="1:1" ht="15.75" customHeight="1" x14ac:dyDescent="0.3">
      <c r="A738" s="27"/>
    </row>
    <row r="739" spans="1:1" ht="15.75" customHeight="1" x14ac:dyDescent="0.3">
      <c r="A739" s="27"/>
    </row>
    <row r="740" spans="1:1" ht="15.75" customHeight="1" x14ac:dyDescent="0.3">
      <c r="A740" s="27"/>
    </row>
    <row r="741" spans="1:1" ht="15.75" customHeight="1" x14ac:dyDescent="0.3">
      <c r="A741" s="27"/>
    </row>
    <row r="742" spans="1:1" ht="15.75" customHeight="1" x14ac:dyDescent="0.3">
      <c r="A742" s="27"/>
    </row>
    <row r="743" spans="1:1" ht="15.75" customHeight="1" x14ac:dyDescent="0.3">
      <c r="A743" s="27"/>
    </row>
    <row r="744" spans="1:1" ht="15.75" customHeight="1" x14ac:dyDescent="0.3">
      <c r="A744" s="27"/>
    </row>
    <row r="745" spans="1:1" ht="15.75" customHeight="1" x14ac:dyDescent="0.3">
      <c r="A745" s="27"/>
    </row>
    <row r="746" spans="1:1" ht="15.75" customHeight="1" x14ac:dyDescent="0.3">
      <c r="A746" s="27"/>
    </row>
    <row r="747" spans="1:1" ht="15.75" customHeight="1" x14ac:dyDescent="0.3">
      <c r="A747" s="27"/>
    </row>
    <row r="748" spans="1:1" ht="15.75" customHeight="1" x14ac:dyDescent="0.3">
      <c r="A748" s="27"/>
    </row>
    <row r="749" spans="1:1" ht="15.75" customHeight="1" x14ac:dyDescent="0.3">
      <c r="A749" s="27"/>
    </row>
    <row r="750" spans="1:1" ht="15.75" customHeight="1" x14ac:dyDescent="0.3">
      <c r="A750" s="27"/>
    </row>
    <row r="751" spans="1:1" ht="15.75" customHeight="1" x14ac:dyDescent="0.3">
      <c r="A751" s="27"/>
    </row>
    <row r="752" spans="1:1" ht="15.75" customHeight="1" x14ac:dyDescent="0.3">
      <c r="A752" s="27"/>
    </row>
    <row r="753" spans="1:1" ht="15.75" customHeight="1" x14ac:dyDescent="0.3">
      <c r="A753" s="27"/>
    </row>
    <row r="754" spans="1:1" ht="15.75" customHeight="1" x14ac:dyDescent="0.3">
      <c r="A754" s="27"/>
    </row>
    <row r="755" spans="1:1" ht="15.75" customHeight="1" x14ac:dyDescent="0.3">
      <c r="A755" s="27"/>
    </row>
    <row r="756" spans="1:1" ht="15.75" customHeight="1" x14ac:dyDescent="0.3">
      <c r="A756" s="27"/>
    </row>
    <row r="757" spans="1:1" ht="15.75" customHeight="1" x14ac:dyDescent="0.3">
      <c r="A757" s="27"/>
    </row>
    <row r="758" spans="1:1" ht="15.75" customHeight="1" x14ac:dyDescent="0.3">
      <c r="A758" s="27"/>
    </row>
    <row r="759" spans="1:1" ht="15.75" customHeight="1" x14ac:dyDescent="0.3">
      <c r="A759" s="27"/>
    </row>
    <row r="760" spans="1:1" ht="15.75" customHeight="1" x14ac:dyDescent="0.3">
      <c r="A760" s="27"/>
    </row>
    <row r="761" spans="1:1" ht="15.75" customHeight="1" x14ac:dyDescent="0.3">
      <c r="A761" s="27"/>
    </row>
    <row r="762" spans="1:1" ht="15.75" customHeight="1" x14ac:dyDescent="0.3">
      <c r="A762" s="27"/>
    </row>
    <row r="763" spans="1:1" ht="15.75" customHeight="1" x14ac:dyDescent="0.3">
      <c r="A763" s="27"/>
    </row>
    <row r="764" spans="1:1" ht="15.75" customHeight="1" x14ac:dyDescent="0.3">
      <c r="A764" s="27"/>
    </row>
    <row r="765" spans="1:1" ht="15.75" customHeight="1" x14ac:dyDescent="0.3">
      <c r="A765" s="27"/>
    </row>
    <row r="766" spans="1:1" ht="15.75" customHeight="1" x14ac:dyDescent="0.3">
      <c r="A766" s="27"/>
    </row>
    <row r="767" spans="1:1" ht="15.75" customHeight="1" x14ac:dyDescent="0.3">
      <c r="A767" s="27"/>
    </row>
    <row r="768" spans="1:1" ht="15.75" customHeight="1" x14ac:dyDescent="0.3">
      <c r="A768" s="27"/>
    </row>
    <row r="769" spans="1:1" ht="15.75" customHeight="1" x14ac:dyDescent="0.3">
      <c r="A769" s="27"/>
    </row>
    <row r="770" spans="1:1" ht="15.75" customHeight="1" x14ac:dyDescent="0.3">
      <c r="A770" s="27"/>
    </row>
    <row r="771" spans="1:1" ht="15.75" customHeight="1" x14ac:dyDescent="0.3">
      <c r="A771" s="27"/>
    </row>
    <row r="772" spans="1:1" ht="15.75" customHeight="1" x14ac:dyDescent="0.3">
      <c r="A772" s="27"/>
    </row>
    <row r="773" spans="1:1" ht="15.75" customHeight="1" x14ac:dyDescent="0.3">
      <c r="A773" s="27"/>
    </row>
    <row r="774" spans="1:1" ht="15.75" customHeight="1" x14ac:dyDescent="0.3">
      <c r="A774" s="27"/>
    </row>
    <row r="775" spans="1:1" ht="15.75" customHeight="1" x14ac:dyDescent="0.3">
      <c r="A775" s="27"/>
    </row>
    <row r="776" spans="1:1" ht="15.75" customHeight="1" x14ac:dyDescent="0.3">
      <c r="A776" s="27"/>
    </row>
    <row r="777" spans="1:1" ht="15.75" customHeight="1" x14ac:dyDescent="0.3">
      <c r="A777" s="27"/>
    </row>
    <row r="778" spans="1:1" ht="15.75" customHeight="1" x14ac:dyDescent="0.3">
      <c r="A778" s="27"/>
    </row>
    <row r="779" spans="1:1" ht="15.75" customHeight="1" x14ac:dyDescent="0.3">
      <c r="A779" s="27"/>
    </row>
    <row r="780" spans="1:1" ht="15.75" customHeight="1" x14ac:dyDescent="0.3">
      <c r="A780" s="27"/>
    </row>
    <row r="781" spans="1:1" ht="15.75" customHeight="1" x14ac:dyDescent="0.3">
      <c r="A781" s="27"/>
    </row>
    <row r="782" spans="1:1" ht="15.75" customHeight="1" x14ac:dyDescent="0.3">
      <c r="A782" s="27"/>
    </row>
    <row r="783" spans="1:1" ht="15.75" customHeight="1" x14ac:dyDescent="0.3">
      <c r="A783" s="27"/>
    </row>
    <row r="784" spans="1:1" ht="15.75" customHeight="1" x14ac:dyDescent="0.3">
      <c r="A784" s="27"/>
    </row>
    <row r="785" spans="1:1" ht="15.75" customHeight="1" x14ac:dyDescent="0.3">
      <c r="A785" s="27"/>
    </row>
    <row r="786" spans="1:1" ht="15.75" customHeight="1" x14ac:dyDescent="0.3">
      <c r="A786" s="27"/>
    </row>
    <row r="787" spans="1:1" ht="15.75" customHeight="1" x14ac:dyDescent="0.3">
      <c r="A787" s="27"/>
    </row>
    <row r="788" spans="1:1" ht="15.75" customHeight="1" x14ac:dyDescent="0.3">
      <c r="A788" s="27"/>
    </row>
    <row r="789" spans="1:1" ht="15.75" customHeight="1" x14ac:dyDescent="0.3">
      <c r="A789" s="27"/>
    </row>
    <row r="790" spans="1:1" ht="15.75" customHeight="1" x14ac:dyDescent="0.3">
      <c r="A790" s="27"/>
    </row>
    <row r="791" spans="1:1" ht="15.75" customHeight="1" x14ac:dyDescent="0.3">
      <c r="A791" s="27"/>
    </row>
    <row r="792" spans="1:1" ht="15.75" customHeight="1" x14ac:dyDescent="0.3">
      <c r="A792" s="27"/>
    </row>
    <row r="793" spans="1:1" ht="15.75" customHeight="1" x14ac:dyDescent="0.3">
      <c r="A793" s="27"/>
    </row>
    <row r="794" spans="1:1" ht="15.75" customHeight="1" x14ac:dyDescent="0.3">
      <c r="A794" s="27"/>
    </row>
    <row r="795" spans="1:1" ht="15.75" customHeight="1" x14ac:dyDescent="0.3">
      <c r="A795" s="27"/>
    </row>
    <row r="796" spans="1:1" ht="15.75" customHeight="1" x14ac:dyDescent="0.3">
      <c r="A796" s="27"/>
    </row>
    <row r="797" spans="1:1" ht="15.75" customHeight="1" x14ac:dyDescent="0.3">
      <c r="A797" s="27"/>
    </row>
    <row r="798" spans="1:1" ht="15.75" customHeight="1" x14ac:dyDescent="0.3">
      <c r="A798" s="27"/>
    </row>
    <row r="799" spans="1:1" ht="15.75" customHeight="1" x14ac:dyDescent="0.3">
      <c r="A799" s="27"/>
    </row>
    <row r="800" spans="1:1" ht="15.75" customHeight="1" x14ac:dyDescent="0.3">
      <c r="A800" s="27"/>
    </row>
    <row r="801" spans="1:1" ht="15.75" customHeight="1" x14ac:dyDescent="0.3">
      <c r="A801" s="27"/>
    </row>
    <row r="802" spans="1:1" ht="15.75" customHeight="1" x14ac:dyDescent="0.3">
      <c r="A802" s="27"/>
    </row>
    <row r="803" spans="1:1" ht="15.75" customHeight="1" x14ac:dyDescent="0.3">
      <c r="A803" s="27"/>
    </row>
    <row r="804" spans="1:1" ht="15.75" customHeight="1" x14ac:dyDescent="0.3">
      <c r="A804" s="27"/>
    </row>
    <row r="805" spans="1:1" ht="15.75" customHeight="1" x14ac:dyDescent="0.3">
      <c r="A805" s="27"/>
    </row>
    <row r="806" spans="1:1" ht="15.75" customHeight="1" x14ac:dyDescent="0.3">
      <c r="A806" s="27"/>
    </row>
    <row r="807" spans="1:1" ht="15.75" customHeight="1" x14ac:dyDescent="0.3">
      <c r="A807" s="27"/>
    </row>
    <row r="808" spans="1:1" ht="15.75" customHeight="1" x14ac:dyDescent="0.3">
      <c r="A808" s="27"/>
    </row>
    <row r="809" spans="1:1" ht="15.75" customHeight="1" x14ac:dyDescent="0.3">
      <c r="A809" s="27"/>
    </row>
    <row r="810" spans="1:1" ht="15.75" customHeight="1" x14ac:dyDescent="0.3">
      <c r="A810" s="27"/>
    </row>
    <row r="811" spans="1:1" ht="15.75" customHeight="1" x14ac:dyDescent="0.3">
      <c r="A811" s="27"/>
    </row>
    <row r="812" spans="1:1" ht="15.75" customHeight="1" x14ac:dyDescent="0.3">
      <c r="A812" s="27"/>
    </row>
    <row r="813" spans="1:1" ht="15.75" customHeight="1" x14ac:dyDescent="0.3">
      <c r="A813" s="27"/>
    </row>
    <row r="814" spans="1:1" ht="15.75" customHeight="1" x14ac:dyDescent="0.3">
      <c r="A814" s="27"/>
    </row>
    <row r="815" spans="1:1" ht="15.75" customHeight="1" x14ac:dyDescent="0.3">
      <c r="A815" s="27"/>
    </row>
    <row r="816" spans="1:1" ht="15.75" customHeight="1" x14ac:dyDescent="0.3">
      <c r="A816" s="27"/>
    </row>
    <row r="817" spans="1:1" ht="15.75" customHeight="1" x14ac:dyDescent="0.3">
      <c r="A817" s="27"/>
    </row>
    <row r="818" spans="1:1" ht="15.75" customHeight="1" x14ac:dyDescent="0.3">
      <c r="A818" s="27"/>
    </row>
    <row r="819" spans="1:1" ht="15.75" customHeight="1" x14ac:dyDescent="0.3">
      <c r="A819" s="27"/>
    </row>
    <row r="820" spans="1:1" ht="15.75" customHeight="1" x14ac:dyDescent="0.3">
      <c r="A820" s="27"/>
    </row>
    <row r="821" spans="1:1" ht="15.75" customHeight="1" x14ac:dyDescent="0.3">
      <c r="A821" s="27"/>
    </row>
    <row r="822" spans="1:1" ht="15.75" customHeight="1" x14ac:dyDescent="0.3">
      <c r="A822" s="27"/>
    </row>
    <row r="823" spans="1:1" ht="15.75" customHeight="1" x14ac:dyDescent="0.3">
      <c r="A823" s="27"/>
    </row>
    <row r="824" spans="1:1" ht="15.75" customHeight="1" x14ac:dyDescent="0.3">
      <c r="A824" s="27"/>
    </row>
    <row r="825" spans="1:1" ht="15.75" customHeight="1" x14ac:dyDescent="0.3">
      <c r="A825" s="27"/>
    </row>
    <row r="826" spans="1:1" ht="15.75" customHeight="1" x14ac:dyDescent="0.3">
      <c r="A826" s="27"/>
    </row>
    <row r="827" spans="1:1" ht="15.75" customHeight="1" x14ac:dyDescent="0.3">
      <c r="A827" s="27"/>
    </row>
    <row r="828" spans="1:1" ht="15.75" customHeight="1" x14ac:dyDescent="0.3">
      <c r="A828" s="27"/>
    </row>
    <row r="829" spans="1:1" ht="15.75" customHeight="1" x14ac:dyDescent="0.3">
      <c r="A829" s="27"/>
    </row>
    <row r="830" spans="1:1" ht="15.75" customHeight="1" x14ac:dyDescent="0.3">
      <c r="A830" s="27"/>
    </row>
    <row r="831" spans="1:1" ht="15.75" customHeight="1" x14ac:dyDescent="0.3">
      <c r="A831" s="27"/>
    </row>
    <row r="832" spans="1:1" ht="15.75" customHeight="1" x14ac:dyDescent="0.3">
      <c r="A832" s="27"/>
    </row>
    <row r="833" spans="1:1" ht="15.75" customHeight="1" x14ac:dyDescent="0.3">
      <c r="A833" s="27"/>
    </row>
    <row r="834" spans="1:1" ht="15.75" customHeight="1" x14ac:dyDescent="0.3">
      <c r="A834" s="27"/>
    </row>
    <row r="835" spans="1:1" ht="15.75" customHeight="1" x14ac:dyDescent="0.3">
      <c r="A835" s="27"/>
    </row>
    <row r="836" spans="1:1" ht="15.75" customHeight="1" x14ac:dyDescent="0.3">
      <c r="A836" s="27"/>
    </row>
    <row r="837" spans="1:1" ht="15.75" customHeight="1" x14ac:dyDescent="0.3">
      <c r="A837" s="27"/>
    </row>
    <row r="838" spans="1:1" ht="15.75" customHeight="1" x14ac:dyDescent="0.3">
      <c r="A838" s="27"/>
    </row>
    <row r="839" spans="1:1" ht="15.75" customHeight="1" x14ac:dyDescent="0.3">
      <c r="A839" s="27"/>
    </row>
    <row r="840" spans="1:1" ht="15.75" customHeight="1" x14ac:dyDescent="0.3">
      <c r="A840" s="27"/>
    </row>
    <row r="841" spans="1:1" ht="15.75" customHeight="1" x14ac:dyDescent="0.3">
      <c r="A841" s="27"/>
    </row>
    <row r="842" spans="1:1" ht="15.75" customHeight="1" x14ac:dyDescent="0.3">
      <c r="A842" s="27"/>
    </row>
    <row r="843" spans="1:1" ht="15.75" customHeight="1" x14ac:dyDescent="0.3">
      <c r="A843" s="27"/>
    </row>
    <row r="844" spans="1:1" ht="15.75" customHeight="1" x14ac:dyDescent="0.3">
      <c r="A844" s="27"/>
    </row>
    <row r="845" spans="1:1" ht="15.75" customHeight="1" x14ac:dyDescent="0.3">
      <c r="A845" s="27"/>
    </row>
    <row r="846" spans="1:1" ht="15.75" customHeight="1" x14ac:dyDescent="0.3">
      <c r="A846" s="27"/>
    </row>
    <row r="847" spans="1:1" ht="15.75" customHeight="1" x14ac:dyDescent="0.3">
      <c r="A847" s="27"/>
    </row>
    <row r="848" spans="1:1" ht="15.75" customHeight="1" x14ac:dyDescent="0.3">
      <c r="A848" s="27"/>
    </row>
    <row r="849" spans="1:1" ht="15.75" customHeight="1" x14ac:dyDescent="0.3">
      <c r="A849" s="27"/>
    </row>
    <row r="850" spans="1:1" ht="15.75" customHeight="1" x14ac:dyDescent="0.3">
      <c r="A850" s="27"/>
    </row>
    <row r="851" spans="1:1" ht="15.75" customHeight="1" x14ac:dyDescent="0.3">
      <c r="A851" s="27"/>
    </row>
    <row r="852" spans="1:1" ht="15.75" customHeight="1" x14ac:dyDescent="0.3">
      <c r="A852" s="27"/>
    </row>
    <row r="853" spans="1:1" ht="15.75" customHeight="1" x14ac:dyDescent="0.3">
      <c r="A853" s="27"/>
    </row>
    <row r="854" spans="1:1" ht="15.75" customHeight="1" x14ac:dyDescent="0.3">
      <c r="A854" s="27"/>
    </row>
    <row r="855" spans="1:1" ht="15.75" customHeight="1" x14ac:dyDescent="0.3">
      <c r="A855" s="27"/>
    </row>
    <row r="856" spans="1:1" ht="15.75" customHeight="1" x14ac:dyDescent="0.3">
      <c r="A856" s="27"/>
    </row>
    <row r="857" spans="1:1" ht="15.75" customHeight="1" x14ac:dyDescent="0.3">
      <c r="A857" s="27"/>
    </row>
    <row r="858" spans="1:1" ht="15.75" customHeight="1" x14ac:dyDescent="0.3">
      <c r="A858" s="27"/>
    </row>
    <row r="859" spans="1:1" ht="15.75" customHeight="1" x14ac:dyDescent="0.3">
      <c r="A859" s="27"/>
    </row>
    <row r="860" spans="1:1" ht="15.75" customHeight="1" x14ac:dyDescent="0.3">
      <c r="A860" s="27"/>
    </row>
    <row r="861" spans="1:1" ht="15.75" customHeight="1" x14ac:dyDescent="0.3">
      <c r="A861" s="27"/>
    </row>
    <row r="862" spans="1:1" ht="15.75" customHeight="1" x14ac:dyDescent="0.3">
      <c r="A862" s="27"/>
    </row>
    <row r="863" spans="1:1" ht="15.75" customHeight="1" x14ac:dyDescent="0.3">
      <c r="A863" s="27"/>
    </row>
    <row r="864" spans="1:1" ht="15.75" customHeight="1" x14ac:dyDescent="0.3">
      <c r="A864" s="27"/>
    </row>
    <row r="865" spans="1:1" ht="15.75" customHeight="1" x14ac:dyDescent="0.3">
      <c r="A865" s="27"/>
    </row>
    <row r="866" spans="1:1" ht="15.75" customHeight="1" x14ac:dyDescent="0.3">
      <c r="A866" s="27"/>
    </row>
    <row r="867" spans="1:1" ht="15.75" customHeight="1" x14ac:dyDescent="0.3">
      <c r="A867" s="27"/>
    </row>
    <row r="868" spans="1:1" ht="15.75" customHeight="1" x14ac:dyDescent="0.3">
      <c r="A868" s="27"/>
    </row>
    <row r="869" spans="1:1" ht="15.75" customHeight="1" x14ac:dyDescent="0.3">
      <c r="A869" s="27"/>
    </row>
    <row r="870" spans="1:1" ht="15.75" customHeight="1" x14ac:dyDescent="0.3">
      <c r="A870" s="27"/>
    </row>
    <row r="871" spans="1:1" ht="15.75" customHeight="1" x14ac:dyDescent="0.3">
      <c r="A871" s="27"/>
    </row>
    <row r="872" spans="1:1" ht="15.75" customHeight="1" x14ac:dyDescent="0.3">
      <c r="A872" s="27"/>
    </row>
    <row r="873" spans="1:1" ht="15.75" customHeight="1" x14ac:dyDescent="0.3">
      <c r="A873" s="27"/>
    </row>
    <row r="874" spans="1:1" ht="15.75" customHeight="1" x14ac:dyDescent="0.3">
      <c r="A874" s="27"/>
    </row>
    <row r="875" spans="1:1" ht="15.75" customHeight="1" x14ac:dyDescent="0.3">
      <c r="A875" s="27"/>
    </row>
    <row r="876" spans="1:1" ht="15.75" customHeight="1" x14ac:dyDescent="0.3">
      <c r="A876" s="27"/>
    </row>
    <row r="877" spans="1:1" ht="15.75" customHeight="1" x14ac:dyDescent="0.3">
      <c r="A877" s="27"/>
    </row>
    <row r="878" spans="1:1" ht="15.75" customHeight="1" x14ac:dyDescent="0.3">
      <c r="A878" s="27"/>
    </row>
    <row r="879" spans="1:1" ht="15.75" customHeight="1" x14ac:dyDescent="0.3">
      <c r="A879" s="27"/>
    </row>
    <row r="880" spans="1:1" ht="15.75" customHeight="1" x14ac:dyDescent="0.3">
      <c r="A880" s="27"/>
    </row>
    <row r="881" spans="1:1" ht="15.75" customHeight="1" x14ac:dyDescent="0.3">
      <c r="A881" s="27"/>
    </row>
    <row r="882" spans="1:1" ht="15.75" customHeight="1" x14ac:dyDescent="0.3">
      <c r="A882" s="27"/>
    </row>
    <row r="883" spans="1:1" ht="15.75" customHeight="1" x14ac:dyDescent="0.3">
      <c r="A883" s="27"/>
    </row>
    <row r="884" spans="1:1" ht="15.75" customHeight="1" x14ac:dyDescent="0.3">
      <c r="A884" s="27"/>
    </row>
    <row r="885" spans="1:1" ht="15.75" customHeight="1" x14ac:dyDescent="0.3">
      <c r="A885" s="27"/>
    </row>
    <row r="886" spans="1:1" ht="15.75" customHeight="1" x14ac:dyDescent="0.3">
      <c r="A886" s="27"/>
    </row>
    <row r="887" spans="1:1" ht="15.75" customHeight="1" x14ac:dyDescent="0.3">
      <c r="A887" s="27"/>
    </row>
    <row r="888" spans="1:1" ht="15.75" customHeight="1" x14ac:dyDescent="0.3">
      <c r="A888" s="27"/>
    </row>
    <row r="889" spans="1:1" ht="15.75" customHeight="1" x14ac:dyDescent="0.3">
      <c r="A889" s="27"/>
    </row>
    <row r="890" spans="1:1" ht="15.75" customHeight="1" x14ac:dyDescent="0.3">
      <c r="A890" s="27"/>
    </row>
    <row r="891" spans="1:1" ht="15.75" customHeight="1" x14ac:dyDescent="0.3">
      <c r="A891" s="27"/>
    </row>
    <row r="892" spans="1:1" ht="15.75" customHeight="1" x14ac:dyDescent="0.3">
      <c r="A892" s="27"/>
    </row>
    <row r="893" spans="1:1" ht="15.75" customHeight="1" x14ac:dyDescent="0.3">
      <c r="A893" s="27"/>
    </row>
    <row r="894" spans="1:1" ht="15.75" customHeight="1" x14ac:dyDescent="0.3">
      <c r="A894" s="27"/>
    </row>
    <row r="895" spans="1:1" ht="15.75" customHeight="1" x14ac:dyDescent="0.3">
      <c r="A895" s="27"/>
    </row>
    <row r="896" spans="1:1" ht="15.75" customHeight="1" x14ac:dyDescent="0.3">
      <c r="A896" s="27"/>
    </row>
    <row r="897" spans="1:1" ht="15.75" customHeight="1" x14ac:dyDescent="0.3">
      <c r="A897" s="27"/>
    </row>
    <row r="898" spans="1:1" ht="15.75" customHeight="1" x14ac:dyDescent="0.3">
      <c r="A898" s="27"/>
    </row>
    <row r="899" spans="1:1" ht="15.75" customHeight="1" x14ac:dyDescent="0.3">
      <c r="A899" s="27"/>
    </row>
    <row r="900" spans="1:1" ht="15.75" customHeight="1" x14ac:dyDescent="0.3">
      <c r="A900" s="27"/>
    </row>
    <row r="901" spans="1:1" ht="15.75" customHeight="1" x14ac:dyDescent="0.3">
      <c r="A901" s="27"/>
    </row>
    <row r="902" spans="1:1" ht="15.75" customHeight="1" x14ac:dyDescent="0.3">
      <c r="A902" s="27"/>
    </row>
    <row r="903" spans="1:1" ht="15.75" customHeight="1" x14ac:dyDescent="0.3">
      <c r="A903" s="27"/>
    </row>
    <row r="904" spans="1:1" ht="15.75" customHeight="1" x14ac:dyDescent="0.3">
      <c r="A904" s="27"/>
    </row>
    <row r="905" spans="1:1" ht="15.75" customHeight="1" x14ac:dyDescent="0.3">
      <c r="A905" s="27"/>
    </row>
    <row r="906" spans="1:1" ht="15.75" customHeight="1" x14ac:dyDescent="0.3">
      <c r="A906" s="27"/>
    </row>
    <row r="907" spans="1:1" ht="15.75" customHeight="1" x14ac:dyDescent="0.3">
      <c r="A907" s="27"/>
    </row>
    <row r="908" spans="1:1" ht="15.75" customHeight="1" x14ac:dyDescent="0.3">
      <c r="A908" s="27"/>
    </row>
    <row r="909" spans="1:1" ht="15.75" customHeight="1" x14ac:dyDescent="0.3">
      <c r="A909" s="27"/>
    </row>
    <row r="910" spans="1:1" ht="15.75" customHeight="1" x14ac:dyDescent="0.3">
      <c r="A910" s="27"/>
    </row>
    <row r="911" spans="1:1" ht="15.75" customHeight="1" x14ac:dyDescent="0.3">
      <c r="A911" s="27"/>
    </row>
    <row r="912" spans="1:1" ht="15.75" customHeight="1" x14ac:dyDescent="0.3">
      <c r="A912" s="27"/>
    </row>
    <row r="913" spans="1:1" ht="15.75" customHeight="1" x14ac:dyDescent="0.3">
      <c r="A913" s="27"/>
    </row>
    <row r="914" spans="1:1" ht="15.75" customHeight="1" x14ac:dyDescent="0.3">
      <c r="A914" s="27"/>
    </row>
    <row r="915" spans="1:1" ht="15.75" customHeight="1" x14ac:dyDescent="0.3">
      <c r="A915" s="27"/>
    </row>
    <row r="916" spans="1:1" ht="15.75" customHeight="1" x14ac:dyDescent="0.3">
      <c r="A916" s="27"/>
    </row>
    <row r="917" spans="1:1" ht="15.75" customHeight="1" x14ac:dyDescent="0.3">
      <c r="A917" s="27"/>
    </row>
    <row r="918" spans="1:1" ht="15.75" customHeight="1" x14ac:dyDescent="0.3">
      <c r="A918" s="27"/>
    </row>
    <row r="919" spans="1:1" ht="15.75" customHeight="1" x14ac:dyDescent="0.3">
      <c r="A919" s="27"/>
    </row>
    <row r="920" spans="1:1" ht="15.75" customHeight="1" x14ac:dyDescent="0.3">
      <c r="A920" s="27"/>
    </row>
    <row r="921" spans="1:1" ht="15.75" customHeight="1" x14ac:dyDescent="0.3">
      <c r="A921" s="27"/>
    </row>
    <row r="922" spans="1:1" ht="15.75" customHeight="1" x14ac:dyDescent="0.3">
      <c r="A922" s="27"/>
    </row>
    <row r="923" spans="1:1" ht="15.75" customHeight="1" x14ac:dyDescent="0.3">
      <c r="A923" s="27"/>
    </row>
    <row r="924" spans="1:1" ht="15.75" customHeight="1" x14ac:dyDescent="0.3">
      <c r="A924" s="27"/>
    </row>
    <row r="925" spans="1:1" ht="15.75" customHeight="1" x14ac:dyDescent="0.3">
      <c r="A925" s="27"/>
    </row>
    <row r="926" spans="1:1" ht="15.75" customHeight="1" x14ac:dyDescent="0.3">
      <c r="A926" s="27"/>
    </row>
    <row r="927" spans="1:1" ht="15.75" customHeight="1" x14ac:dyDescent="0.3">
      <c r="A927" s="27"/>
    </row>
    <row r="928" spans="1:1" ht="15.75" customHeight="1" x14ac:dyDescent="0.3">
      <c r="A928" s="27"/>
    </row>
    <row r="929" spans="1:1" ht="15.75" customHeight="1" x14ac:dyDescent="0.3">
      <c r="A929" s="27"/>
    </row>
    <row r="930" spans="1:1" ht="15.75" customHeight="1" x14ac:dyDescent="0.3">
      <c r="A930" s="27"/>
    </row>
    <row r="931" spans="1:1" ht="15.75" customHeight="1" x14ac:dyDescent="0.3">
      <c r="A931" s="27"/>
    </row>
    <row r="932" spans="1:1" ht="15.75" customHeight="1" x14ac:dyDescent="0.3">
      <c r="A932" s="27"/>
    </row>
    <row r="933" spans="1:1" ht="15.75" customHeight="1" x14ac:dyDescent="0.3">
      <c r="A933" s="27"/>
    </row>
    <row r="934" spans="1:1" ht="15.75" customHeight="1" x14ac:dyDescent="0.3">
      <c r="A934" s="27"/>
    </row>
    <row r="935" spans="1:1" ht="15.75" customHeight="1" x14ac:dyDescent="0.3">
      <c r="A935" s="27"/>
    </row>
    <row r="936" spans="1:1" ht="15.75" customHeight="1" x14ac:dyDescent="0.3">
      <c r="A936" s="27"/>
    </row>
    <row r="937" spans="1:1" ht="15.75" customHeight="1" x14ac:dyDescent="0.3">
      <c r="A937" s="27"/>
    </row>
    <row r="938" spans="1:1" ht="15.75" customHeight="1" x14ac:dyDescent="0.3">
      <c r="A938" s="27"/>
    </row>
    <row r="939" spans="1:1" ht="15.75" customHeight="1" x14ac:dyDescent="0.3">
      <c r="A939" s="27"/>
    </row>
    <row r="940" spans="1:1" ht="15.75" customHeight="1" x14ac:dyDescent="0.3">
      <c r="A940" s="27"/>
    </row>
    <row r="941" spans="1:1" ht="15.75" customHeight="1" x14ac:dyDescent="0.3">
      <c r="A941" s="27"/>
    </row>
    <row r="942" spans="1:1" ht="15.75" customHeight="1" x14ac:dyDescent="0.3">
      <c r="A942" s="27"/>
    </row>
    <row r="943" spans="1:1" ht="15.75" customHeight="1" x14ac:dyDescent="0.3">
      <c r="A943" s="27"/>
    </row>
    <row r="944" spans="1:1" ht="15.75" customHeight="1" x14ac:dyDescent="0.3">
      <c r="A944" s="27"/>
    </row>
    <row r="945" spans="1:1" ht="15.75" customHeight="1" x14ac:dyDescent="0.3">
      <c r="A945" s="27"/>
    </row>
    <row r="946" spans="1:1" ht="15.75" customHeight="1" x14ac:dyDescent="0.3">
      <c r="A946" s="27"/>
    </row>
    <row r="947" spans="1:1" ht="15.75" customHeight="1" x14ac:dyDescent="0.3">
      <c r="A947" s="27"/>
    </row>
    <row r="948" spans="1:1" ht="15.75" customHeight="1" x14ac:dyDescent="0.3">
      <c r="A948" s="27"/>
    </row>
    <row r="949" spans="1:1" ht="15.75" customHeight="1" x14ac:dyDescent="0.3">
      <c r="A949" s="27"/>
    </row>
    <row r="950" spans="1:1" ht="15.75" customHeight="1" x14ac:dyDescent="0.3">
      <c r="A950" s="27"/>
    </row>
    <row r="951" spans="1:1" ht="15.75" customHeight="1" x14ac:dyDescent="0.3">
      <c r="A951" s="27"/>
    </row>
    <row r="952" spans="1:1" ht="15.75" customHeight="1" x14ac:dyDescent="0.3">
      <c r="A952" s="27"/>
    </row>
    <row r="953" spans="1:1" ht="15.75" customHeight="1" x14ac:dyDescent="0.3">
      <c r="A953" s="27"/>
    </row>
    <row r="954" spans="1:1" ht="15.75" customHeight="1" x14ac:dyDescent="0.3">
      <c r="A954" s="27"/>
    </row>
    <row r="955" spans="1:1" ht="15.75" customHeight="1" x14ac:dyDescent="0.3">
      <c r="A955" s="27"/>
    </row>
    <row r="956" spans="1:1" ht="15.75" customHeight="1" x14ac:dyDescent="0.3">
      <c r="A956" s="27"/>
    </row>
    <row r="957" spans="1:1" ht="15.75" customHeight="1" x14ac:dyDescent="0.3">
      <c r="A957" s="27"/>
    </row>
    <row r="958" spans="1:1" ht="15.75" customHeight="1" x14ac:dyDescent="0.3">
      <c r="A958" s="27"/>
    </row>
    <row r="959" spans="1:1" ht="15.75" customHeight="1" x14ac:dyDescent="0.3">
      <c r="A959" s="27"/>
    </row>
    <row r="960" spans="1:1" ht="15.75" customHeight="1" x14ac:dyDescent="0.3">
      <c r="A960" s="27"/>
    </row>
    <row r="961" spans="1:1" ht="15.75" customHeight="1" x14ac:dyDescent="0.3">
      <c r="A961" s="27"/>
    </row>
    <row r="962" spans="1:1" ht="15.75" customHeight="1" x14ac:dyDescent="0.3">
      <c r="A962" s="27"/>
    </row>
    <row r="963" spans="1:1" ht="15.75" customHeight="1" x14ac:dyDescent="0.3">
      <c r="A963" s="27"/>
    </row>
    <row r="964" spans="1:1" ht="15.75" customHeight="1" x14ac:dyDescent="0.3">
      <c r="A964" s="27"/>
    </row>
    <row r="965" spans="1:1" ht="15.75" customHeight="1" x14ac:dyDescent="0.3">
      <c r="A965" s="27"/>
    </row>
    <row r="966" spans="1:1" ht="15.75" customHeight="1" x14ac:dyDescent="0.3">
      <c r="A966" s="27"/>
    </row>
    <row r="967" spans="1:1" ht="15.75" customHeight="1" x14ac:dyDescent="0.3">
      <c r="A967" s="27"/>
    </row>
    <row r="968" spans="1:1" ht="15.75" customHeight="1" x14ac:dyDescent="0.3">
      <c r="A968" s="27"/>
    </row>
    <row r="969" spans="1:1" ht="15.75" customHeight="1" x14ac:dyDescent="0.3">
      <c r="A969" s="27"/>
    </row>
    <row r="970" spans="1:1" ht="15.75" customHeight="1" x14ac:dyDescent="0.3">
      <c r="A970" s="27"/>
    </row>
    <row r="971" spans="1:1" ht="15.75" customHeight="1" x14ac:dyDescent="0.3">
      <c r="A971" s="27"/>
    </row>
    <row r="972" spans="1:1" ht="15.75" customHeight="1" x14ac:dyDescent="0.3">
      <c r="A972" s="27"/>
    </row>
    <row r="973" spans="1:1" ht="15.75" customHeight="1" x14ac:dyDescent="0.3">
      <c r="A973" s="27"/>
    </row>
    <row r="974" spans="1:1" ht="15.75" customHeight="1" x14ac:dyDescent="0.3">
      <c r="A974" s="27"/>
    </row>
    <row r="975" spans="1:1" ht="15.75" customHeight="1" x14ac:dyDescent="0.3">
      <c r="A975" s="27"/>
    </row>
    <row r="976" spans="1:1" ht="15.75" customHeight="1" x14ac:dyDescent="0.3">
      <c r="A976" s="27"/>
    </row>
    <row r="977" spans="1:1" ht="15.75" customHeight="1" x14ac:dyDescent="0.3">
      <c r="A977" s="27"/>
    </row>
    <row r="978" spans="1:1" ht="15.75" customHeight="1" x14ac:dyDescent="0.3">
      <c r="A978" s="27"/>
    </row>
    <row r="979" spans="1:1" ht="15.75" customHeight="1" x14ac:dyDescent="0.3">
      <c r="A979" s="27"/>
    </row>
    <row r="980" spans="1:1" ht="15.75" customHeight="1" x14ac:dyDescent="0.3">
      <c r="A980" s="27"/>
    </row>
    <row r="981" spans="1:1" ht="15.75" customHeight="1" x14ac:dyDescent="0.3">
      <c r="A981" s="27"/>
    </row>
    <row r="982" spans="1:1" ht="15.75" customHeight="1" x14ac:dyDescent="0.3">
      <c r="A982" s="27"/>
    </row>
    <row r="983" spans="1:1" ht="15.75" customHeight="1" x14ac:dyDescent="0.3">
      <c r="A983" s="27"/>
    </row>
    <row r="984" spans="1:1" ht="15.75" customHeight="1" x14ac:dyDescent="0.3">
      <c r="A984" s="27"/>
    </row>
    <row r="985" spans="1:1" ht="15.75" customHeight="1" x14ac:dyDescent="0.3">
      <c r="A985" s="27"/>
    </row>
    <row r="986" spans="1:1" ht="15.75" customHeight="1" x14ac:dyDescent="0.3">
      <c r="A986" s="27"/>
    </row>
    <row r="987" spans="1:1" ht="15.75" customHeight="1" x14ac:dyDescent="0.3">
      <c r="A987" s="27"/>
    </row>
    <row r="988" spans="1:1" ht="15.75" customHeight="1" x14ac:dyDescent="0.3">
      <c r="A988" s="27"/>
    </row>
    <row r="989" spans="1:1" ht="15.75" customHeight="1" x14ac:dyDescent="0.3">
      <c r="A989" s="27"/>
    </row>
    <row r="990" spans="1:1" ht="15.75" customHeight="1" x14ac:dyDescent="0.3">
      <c r="A990" s="27"/>
    </row>
    <row r="991" spans="1:1" ht="15.75" customHeight="1" x14ac:dyDescent="0.3">
      <c r="A991" s="27"/>
    </row>
    <row r="992" spans="1:1" ht="15.75" customHeight="1" x14ac:dyDescent="0.3">
      <c r="A992" s="27"/>
    </row>
    <row r="993" spans="1:1" ht="15.75" customHeight="1" x14ac:dyDescent="0.3">
      <c r="A993" s="27"/>
    </row>
    <row r="994" spans="1:1" ht="15.75" customHeight="1" x14ac:dyDescent="0.3">
      <c r="A994" s="27"/>
    </row>
    <row r="995" spans="1:1" ht="15.75" customHeight="1" x14ac:dyDescent="0.3">
      <c r="A995" s="27"/>
    </row>
    <row r="996" spans="1:1" ht="15.75" customHeight="1" x14ac:dyDescent="0.3">
      <c r="A996" s="27"/>
    </row>
    <row r="997" spans="1:1" ht="15.75" customHeight="1" x14ac:dyDescent="0.3">
      <c r="A997" s="27"/>
    </row>
    <row r="998" spans="1:1" ht="15.75" customHeight="1" x14ac:dyDescent="0.3">
      <c r="A998" s="27"/>
    </row>
    <row r="999" spans="1:1" ht="15.75" customHeight="1" x14ac:dyDescent="0.3">
      <c r="A999" s="27"/>
    </row>
    <row r="1000" spans="1:1" ht="15.75" customHeight="1" x14ac:dyDescent="0.3">
      <c r="A1000" s="27"/>
    </row>
    <row r="1001" spans="1:1" ht="15.75" customHeight="1" x14ac:dyDescent="0.3">
      <c r="A1001" s="27"/>
    </row>
    <row r="1002" spans="1:1" ht="15.75" customHeight="1" x14ac:dyDescent="0.3">
      <c r="A1002" s="27"/>
    </row>
    <row r="1003" spans="1:1" ht="15.75" customHeight="1" x14ac:dyDescent="0.3">
      <c r="A1003" s="27"/>
    </row>
    <row r="1004" spans="1:1" ht="15.75" customHeight="1" x14ac:dyDescent="0.3">
      <c r="A1004" s="27"/>
    </row>
    <row r="1005" spans="1:1" ht="15.75" customHeight="1" x14ac:dyDescent="0.3">
      <c r="A1005" s="27"/>
    </row>
    <row r="1006" spans="1:1" ht="15.75" customHeight="1" x14ac:dyDescent="0.3">
      <c r="A1006" s="27"/>
    </row>
    <row r="1007" spans="1:1" ht="15.75" customHeight="1" x14ac:dyDescent="0.3">
      <c r="A1007" s="27"/>
    </row>
    <row r="1008" spans="1:1" ht="15.75" customHeight="1" x14ac:dyDescent="0.3">
      <c r="A1008" s="27"/>
    </row>
    <row r="1009" spans="1:1" ht="15.75" customHeight="1" x14ac:dyDescent="0.3">
      <c r="A1009" s="27"/>
    </row>
    <row r="1010" spans="1:1" ht="15.75" customHeight="1" x14ac:dyDescent="0.3">
      <c r="A1010" s="27"/>
    </row>
    <row r="1011" spans="1:1" ht="15.75" customHeight="1" x14ac:dyDescent="0.3">
      <c r="A1011" s="27"/>
    </row>
    <row r="1012" spans="1:1" ht="15.75" customHeight="1" x14ac:dyDescent="0.3">
      <c r="A1012" s="27"/>
    </row>
    <row r="1013" spans="1:1" ht="15.75" customHeight="1" x14ac:dyDescent="0.3">
      <c r="A1013" s="27"/>
    </row>
    <row r="1014" spans="1:1" ht="15.75" customHeight="1" x14ac:dyDescent="0.3">
      <c r="A1014" s="27"/>
    </row>
    <row r="1015" spans="1:1" ht="15.75" customHeight="1" x14ac:dyDescent="0.3">
      <c r="A1015" s="27"/>
    </row>
    <row r="1016" spans="1:1" ht="15.75" customHeight="1" x14ac:dyDescent="0.3">
      <c r="A1016" s="27"/>
    </row>
    <row r="1017" spans="1:1" ht="15.75" customHeight="1" x14ac:dyDescent="0.3">
      <c r="A1017" s="27"/>
    </row>
    <row r="1018" spans="1:1" ht="15.75" customHeight="1" x14ac:dyDescent="0.3">
      <c r="A1018" s="27"/>
    </row>
    <row r="1019" spans="1:1" ht="15.75" customHeight="1" x14ac:dyDescent="0.3">
      <c r="A1019" s="27"/>
    </row>
    <row r="1020" spans="1:1" ht="15.75" customHeight="1" x14ac:dyDescent="0.3">
      <c r="A1020" s="27"/>
    </row>
    <row r="1021" spans="1:1" ht="15.75" customHeight="1" x14ac:dyDescent="0.3">
      <c r="A1021" s="27"/>
    </row>
    <row r="1022" spans="1:1" ht="15.75" customHeight="1" x14ac:dyDescent="0.3">
      <c r="A1022" s="27"/>
    </row>
    <row r="1023" spans="1:1" ht="15.75" customHeight="1" x14ac:dyDescent="0.3">
      <c r="A1023" s="27"/>
    </row>
    <row r="1024" spans="1:1" ht="15.75" customHeight="1" x14ac:dyDescent="0.3">
      <c r="A1024" s="27"/>
    </row>
    <row r="1025" spans="1:1" ht="15.75" customHeight="1" x14ac:dyDescent="0.3">
      <c r="A1025" s="27"/>
    </row>
    <row r="1026" spans="1:1" ht="15.75" customHeight="1" x14ac:dyDescent="0.3">
      <c r="A1026" s="27"/>
    </row>
    <row r="1027" spans="1:1" ht="15.75" customHeight="1" x14ac:dyDescent="0.3">
      <c r="A1027" s="27"/>
    </row>
    <row r="1028" spans="1:1" ht="15.75" customHeight="1" x14ac:dyDescent="0.3">
      <c r="A1028" s="27"/>
    </row>
    <row r="1029" spans="1:1" ht="15.75" customHeight="1" x14ac:dyDescent="0.3">
      <c r="A1029" s="27"/>
    </row>
    <row r="1030" spans="1:1" ht="15.75" customHeight="1" x14ac:dyDescent="0.3">
      <c r="A1030" s="27"/>
    </row>
    <row r="1031" spans="1:1" ht="15.75" customHeight="1" x14ac:dyDescent="0.3">
      <c r="A1031" s="27"/>
    </row>
    <row r="1032" spans="1:1" ht="15.75" customHeight="1" x14ac:dyDescent="0.3">
      <c r="A1032" s="27"/>
    </row>
    <row r="1033" spans="1:1" ht="15.75" customHeight="1" x14ac:dyDescent="0.3">
      <c r="A1033" s="27"/>
    </row>
    <row r="1034" spans="1:1" ht="15.75" customHeight="1" x14ac:dyDescent="0.3">
      <c r="A1034" s="27"/>
    </row>
    <row r="1035" spans="1:1" ht="15.75" customHeight="1" x14ac:dyDescent="0.3">
      <c r="A1035" s="27"/>
    </row>
    <row r="1036" spans="1:1" ht="15.75" customHeight="1" x14ac:dyDescent="0.3">
      <c r="A1036" s="27"/>
    </row>
    <row r="1037" spans="1:1" ht="15.75" customHeight="1" x14ac:dyDescent="0.3">
      <c r="A1037" s="27"/>
    </row>
    <row r="1038" spans="1:1" ht="15.75" customHeight="1" x14ac:dyDescent="0.3">
      <c r="A1038" s="27"/>
    </row>
    <row r="1039" spans="1:1" ht="15.75" customHeight="1" x14ac:dyDescent="0.3">
      <c r="A1039" s="27"/>
    </row>
    <row r="1040" spans="1:1" ht="15.75" customHeight="1" x14ac:dyDescent="0.3">
      <c r="A1040" s="27"/>
    </row>
    <row r="1041" spans="1:1" ht="15.75" customHeight="1" x14ac:dyDescent="0.3">
      <c r="A1041" s="27"/>
    </row>
    <row r="1042" spans="1:1" ht="15.75" customHeight="1" x14ac:dyDescent="0.3">
      <c r="A1042" s="27"/>
    </row>
  </sheetData>
  <sheetProtection algorithmName="SHA-512" hashValue="S0EoWpZu12M/+k1HGcHtK2mJ7gTD9pH/6AWLnZZrkyfq+QoJ2W09WJYbf9ci9vih6K/pVZkR0vENCQChwPuwoQ==" saltValue="dNFvG5vqIhz8x8gWulMBXg==" spinCount="100000" sheet="1" objects="1" scenarios="1"/>
  <protectedRanges>
    <protectedRange sqref="A5:A11 A13:A54 A64:A102 A104:A123 A56:A62" name="Bereik1"/>
    <protectedRange sqref="C129:E129" name="Bereik2"/>
    <protectedRange sqref="C133:D140 E133:G139 E140:F140" name="Bereik3"/>
  </protectedRanges>
  <sortState xmlns:xlrd2="http://schemas.microsoft.com/office/spreadsheetml/2017/richdata2" ref="B105:G109">
    <sortCondition ref="B105:B109"/>
  </sortState>
  <mergeCells count="52">
    <mergeCell ref="B2:E2"/>
    <mergeCell ref="B126:G126"/>
    <mergeCell ref="A140:B140"/>
    <mergeCell ref="A133:B133"/>
    <mergeCell ref="A134:B134"/>
    <mergeCell ref="B77:G77"/>
    <mergeCell ref="B95:G95"/>
    <mergeCell ref="B90:G90"/>
    <mergeCell ref="B113:G113"/>
    <mergeCell ref="B120:G120"/>
    <mergeCell ref="B70:G70"/>
    <mergeCell ref="B31:G31"/>
    <mergeCell ref="B64:G64"/>
    <mergeCell ref="B28:C28"/>
    <mergeCell ref="B104:G104"/>
    <mergeCell ref="B27:C27"/>
    <mergeCell ref="B42:G42"/>
    <mergeCell ref="B56:G56"/>
    <mergeCell ref="B51:C51"/>
    <mergeCell ref="A143:G143"/>
    <mergeCell ref="B87:C87"/>
    <mergeCell ref="B55:E55"/>
    <mergeCell ref="B103:E103"/>
    <mergeCell ref="A142:G142"/>
    <mergeCell ref="B130:G130"/>
    <mergeCell ref="A135:B135"/>
    <mergeCell ref="A136:B136"/>
    <mergeCell ref="A137:B137"/>
    <mergeCell ref="A138:B138"/>
    <mergeCell ref="A139:B139"/>
    <mergeCell ref="D137:G137"/>
    <mergeCell ref="A145:G145"/>
    <mergeCell ref="A1:G1"/>
    <mergeCell ref="D133:G133"/>
    <mergeCell ref="D134:G134"/>
    <mergeCell ref="D135:G135"/>
    <mergeCell ref="D136:G136"/>
    <mergeCell ref="F131:G131"/>
    <mergeCell ref="A128:G128"/>
    <mergeCell ref="B8:G8"/>
    <mergeCell ref="B9:G9"/>
    <mergeCell ref="B21:G21"/>
    <mergeCell ref="B11:G11"/>
    <mergeCell ref="B3:G3"/>
    <mergeCell ref="B5:E5"/>
    <mergeCell ref="B86:C86"/>
    <mergeCell ref="B29:C29"/>
    <mergeCell ref="D138:G138"/>
    <mergeCell ref="E140:G140"/>
    <mergeCell ref="A141:B141"/>
    <mergeCell ref="D74:E74"/>
    <mergeCell ref="A144:G144"/>
  </mergeCells>
  <hyperlinks>
    <hyperlink ref="A137:B137" r:id="rId1" display="geschenkpakketten@boeregoed.nl" xr:uid="{B4DC0BD0-B6B9-4891-BBAD-3D4E2E6A24EE}"/>
  </hyperlinks>
  <printOptions gridLines="1"/>
  <pageMargins left="0.70866141732283472" right="0.70866141732283472" top="0.74803149606299213" bottom="0.55118110236220474" header="0.31496062992125984" footer="0.31496062992125984"/>
  <pageSetup scale="76" fitToHeight="0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7E6F5-1FC6-490D-AF02-928C19FA4012}">
  <sheetPr>
    <pageSetUpPr fitToPage="1"/>
  </sheetPr>
  <dimension ref="A1:L1022"/>
  <sheetViews>
    <sheetView topLeftCell="A59" workbookViewId="0">
      <selection activeCell="A113" sqref="A113:B113"/>
    </sheetView>
  </sheetViews>
  <sheetFormatPr defaultColWidth="12.5546875" defaultRowHeight="15" customHeight="1" x14ac:dyDescent="0.3"/>
  <cols>
    <col min="1" max="1" width="9.44140625" style="24" bestFit="1" customWidth="1"/>
    <col min="2" max="2" width="40" customWidth="1"/>
    <col min="3" max="3" width="16.44140625" customWidth="1"/>
    <col min="4" max="4" width="9.33203125" customWidth="1"/>
    <col min="5" max="5" width="10.33203125" bestFit="1" customWidth="1"/>
    <col min="6" max="6" width="16.5546875" bestFit="1" customWidth="1"/>
    <col min="7" max="23" width="7.5546875" customWidth="1"/>
  </cols>
  <sheetData>
    <row r="1" spans="1:8" ht="35.25" customHeight="1" x14ac:dyDescent="0.5">
      <c r="A1" s="111" t="s">
        <v>150</v>
      </c>
      <c r="B1" s="111"/>
      <c r="C1" s="111"/>
      <c r="D1" s="111"/>
      <c r="E1" s="111"/>
      <c r="F1" s="111"/>
      <c r="G1" s="6"/>
    </row>
    <row r="2" spans="1:8" ht="35.25" customHeight="1" x14ac:dyDescent="0.5">
      <c r="A2" s="112" t="s">
        <v>151</v>
      </c>
      <c r="B2" s="112"/>
      <c r="C2" s="112"/>
      <c r="D2" s="112"/>
      <c r="E2" s="112"/>
      <c r="F2" s="112"/>
      <c r="G2" s="6"/>
    </row>
    <row r="3" spans="1:8" ht="35.25" customHeight="1" x14ac:dyDescent="0.5">
      <c r="A3" s="113" t="s">
        <v>152</v>
      </c>
      <c r="B3" s="114"/>
      <c r="C3" s="114"/>
      <c r="D3" s="114"/>
      <c r="E3" s="114"/>
      <c r="F3" s="115"/>
      <c r="G3" s="6"/>
    </row>
    <row r="4" spans="1:8" ht="21.75" customHeight="1" x14ac:dyDescent="0.45">
      <c r="A4" s="33"/>
      <c r="B4" s="12"/>
      <c r="C4" s="12"/>
      <c r="D4" s="12"/>
      <c r="E4" s="12"/>
      <c r="F4" s="13"/>
      <c r="G4" s="6"/>
    </row>
    <row r="5" spans="1:8" ht="29.25" customHeight="1" x14ac:dyDescent="0.3">
      <c r="A5" s="20" t="s">
        <v>0</v>
      </c>
      <c r="B5" s="116" t="s">
        <v>4</v>
      </c>
      <c r="C5" s="116"/>
      <c r="D5" s="15" t="s">
        <v>153</v>
      </c>
      <c r="E5" s="14" t="s">
        <v>154</v>
      </c>
      <c r="F5" s="14" t="s">
        <v>155</v>
      </c>
      <c r="G5" s="6"/>
    </row>
    <row r="6" spans="1:8" ht="29.25" customHeight="1" x14ac:dyDescent="0.3">
      <c r="A6" s="66"/>
      <c r="B6" s="117" t="s">
        <v>11</v>
      </c>
      <c r="C6" s="118"/>
      <c r="D6" s="118"/>
      <c r="E6" s="118"/>
      <c r="F6" s="119"/>
      <c r="G6" s="120"/>
      <c r="H6" s="6"/>
    </row>
    <row r="7" spans="1:8" ht="14.4" x14ac:dyDescent="0.3">
      <c r="A7" s="76"/>
    </row>
    <row r="8" spans="1:8" ht="14.4" hidden="1" x14ac:dyDescent="0.3">
      <c r="A8" s="34"/>
      <c r="B8" s="2" t="s">
        <v>12</v>
      </c>
      <c r="C8" s="2"/>
      <c r="D8" s="3">
        <v>1.99</v>
      </c>
      <c r="E8" s="3">
        <f>SUM(D8/109*100)</f>
        <v>1.8256880733944953</v>
      </c>
      <c r="F8" s="3">
        <f>SUM(A8*E8)</f>
        <v>0</v>
      </c>
      <c r="G8" s="6"/>
    </row>
    <row r="9" spans="1:8" ht="14.4" hidden="1" x14ac:dyDescent="0.3">
      <c r="A9" s="34"/>
      <c r="B9" s="2" t="s">
        <v>156</v>
      </c>
      <c r="C9" s="2"/>
      <c r="D9" s="3">
        <v>2.25</v>
      </c>
      <c r="E9" s="3">
        <f>SUM(D9/109*100)</f>
        <v>2.0642201834862388</v>
      </c>
      <c r="F9" s="3">
        <f>SUM(A9*E9)</f>
        <v>0</v>
      </c>
      <c r="G9" s="6"/>
    </row>
    <row r="10" spans="1:8" ht="14.4" x14ac:dyDescent="0.3">
      <c r="A10" s="88">
        <v>1</v>
      </c>
      <c r="B10" s="164" t="s">
        <v>157</v>
      </c>
      <c r="C10" s="166"/>
      <c r="D10" s="53">
        <v>3.55</v>
      </c>
      <c r="E10" s="1">
        <v>3.26</v>
      </c>
      <c r="F10" s="3">
        <v>3.26</v>
      </c>
      <c r="G10" s="3" t="s">
        <v>4</v>
      </c>
      <c r="H10" s="6"/>
    </row>
    <row r="11" spans="1:8" ht="14.4" hidden="1" x14ac:dyDescent="0.3">
      <c r="A11" s="34"/>
      <c r="B11" s="2" t="s">
        <v>158</v>
      </c>
      <c r="C11" s="2"/>
      <c r="D11" s="3">
        <v>2.4900000000000002</v>
      </c>
      <c r="E11" s="3">
        <f>SUM(D11/109*100)</f>
        <v>2.2844036697247709</v>
      </c>
      <c r="F11" s="3">
        <f>SUM(A11*E11)</f>
        <v>0</v>
      </c>
      <c r="G11" s="6"/>
    </row>
    <row r="12" spans="1:8" ht="14.4" hidden="1" x14ac:dyDescent="0.3">
      <c r="A12" s="34"/>
      <c r="B12" s="2" t="s">
        <v>159</v>
      </c>
      <c r="C12" s="2"/>
      <c r="D12" s="3">
        <v>2.99</v>
      </c>
      <c r="E12" s="3">
        <f>SUM(D12/109*100)</f>
        <v>2.7431192660550461</v>
      </c>
      <c r="F12" s="3">
        <f>SUM(A12*E12)</f>
        <v>0</v>
      </c>
      <c r="G12" s="6"/>
    </row>
    <row r="13" spans="1:8" ht="14.4" hidden="1" x14ac:dyDescent="0.3">
      <c r="A13" s="34"/>
      <c r="B13" s="5" t="s">
        <v>160</v>
      </c>
      <c r="C13" s="2" t="s">
        <v>161</v>
      </c>
      <c r="D13" s="3">
        <v>9.99</v>
      </c>
      <c r="E13" s="3">
        <f t="shared" ref="E13" si="0">SUM(D13/109*100)</f>
        <v>9.1651376146788994</v>
      </c>
      <c r="F13" s="3">
        <f>SUM(A13*E13)</f>
        <v>0</v>
      </c>
      <c r="G13" s="6"/>
    </row>
    <row r="14" spans="1:8" ht="14.4" x14ac:dyDescent="0.3">
      <c r="A14" s="35"/>
      <c r="B14" s="2"/>
      <c r="C14" s="2"/>
      <c r="D14" s="3"/>
      <c r="E14" s="3"/>
      <c r="F14" s="3"/>
      <c r="G14" s="6"/>
    </row>
    <row r="15" spans="1:8" ht="29.25" hidden="1" customHeight="1" x14ac:dyDescent="0.3">
      <c r="A15" s="35"/>
      <c r="B15" s="98" t="s">
        <v>162</v>
      </c>
      <c r="C15" s="98"/>
      <c r="D15" s="98"/>
      <c r="E15" s="98"/>
      <c r="F15" s="98"/>
      <c r="G15" s="6"/>
    </row>
    <row r="16" spans="1:8" ht="14.4" hidden="1" x14ac:dyDescent="0.3">
      <c r="A16" s="34"/>
      <c r="B16" s="2" t="s">
        <v>163</v>
      </c>
      <c r="C16" s="11" t="s">
        <v>164</v>
      </c>
      <c r="D16" s="3">
        <v>3.25</v>
      </c>
      <c r="E16" s="3">
        <f>SUM(D16/121*100)</f>
        <v>2.6859504132231407</v>
      </c>
      <c r="F16" s="3">
        <f t="shared" ref="F16:F22" si="1">SUM(A16*E16)</f>
        <v>0</v>
      </c>
      <c r="G16" s="6"/>
    </row>
    <row r="17" spans="1:7" ht="14.4" hidden="1" x14ac:dyDescent="0.3">
      <c r="A17" s="34"/>
      <c r="B17" s="2" t="s">
        <v>165</v>
      </c>
      <c r="C17" s="11" t="s">
        <v>166</v>
      </c>
      <c r="D17" s="3">
        <v>3.5</v>
      </c>
      <c r="E17" s="3">
        <f t="shared" ref="E17:E22" si="2">SUM(D17/121*100)</f>
        <v>2.8925619834710745</v>
      </c>
      <c r="F17" s="3">
        <f t="shared" si="1"/>
        <v>0</v>
      </c>
      <c r="G17" s="6"/>
    </row>
    <row r="18" spans="1:7" ht="14.4" hidden="1" x14ac:dyDescent="0.3">
      <c r="A18" s="34"/>
      <c r="B18" s="2" t="s">
        <v>31</v>
      </c>
      <c r="C18" s="11" t="s">
        <v>32</v>
      </c>
      <c r="D18" s="3">
        <v>3.5</v>
      </c>
      <c r="E18" s="3">
        <f t="shared" si="2"/>
        <v>2.8925619834710745</v>
      </c>
      <c r="F18" s="3">
        <f t="shared" si="1"/>
        <v>0</v>
      </c>
      <c r="G18" s="6"/>
    </row>
    <row r="19" spans="1:7" ht="14.4" hidden="1" x14ac:dyDescent="0.3">
      <c r="A19" s="34"/>
      <c r="B19" s="2" t="s">
        <v>167</v>
      </c>
      <c r="C19" s="11" t="s">
        <v>168</v>
      </c>
      <c r="D19" s="3">
        <v>3.6</v>
      </c>
      <c r="E19" s="3">
        <f t="shared" si="2"/>
        <v>2.9752066115702478</v>
      </c>
      <c r="F19" s="3">
        <f t="shared" si="1"/>
        <v>0</v>
      </c>
      <c r="G19" s="6"/>
    </row>
    <row r="20" spans="1:7" ht="14.4" hidden="1" x14ac:dyDescent="0.3">
      <c r="A20" s="34"/>
      <c r="B20" s="2" t="s">
        <v>169</v>
      </c>
      <c r="C20" s="11" t="s">
        <v>32</v>
      </c>
      <c r="D20" s="3">
        <v>3.75</v>
      </c>
      <c r="E20" s="3">
        <f t="shared" si="2"/>
        <v>3.0991735537190084</v>
      </c>
      <c r="F20" s="3">
        <f t="shared" si="1"/>
        <v>0</v>
      </c>
      <c r="G20" s="6"/>
    </row>
    <row r="21" spans="1:7" ht="14.4" hidden="1" x14ac:dyDescent="0.3">
      <c r="A21" s="34"/>
      <c r="B21" s="2" t="s">
        <v>33</v>
      </c>
      <c r="C21" s="11" t="s">
        <v>170</v>
      </c>
      <c r="D21" s="3">
        <v>3.75</v>
      </c>
      <c r="E21" s="3">
        <f t="shared" si="2"/>
        <v>3.0991735537190084</v>
      </c>
      <c r="F21" s="3">
        <f t="shared" si="1"/>
        <v>0</v>
      </c>
      <c r="G21" s="6"/>
    </row>
    <row r="22" spans="1:7" ht="15" hidden="1" customHeight="1" x14ac:dyDescent="0.3">
      <c r="A22" s="34"/>
      <c r="B22" s="97" t="s">
        <v>171</v>
      </c>
      <c r="C22" s="97"/>
      <c r="D22" s="3">
        <v>12.5</v>
      </c>
      <c r="E22" s="3">
        <f t="shared" si="2"/>
        <v>10.330578512396695</v>
      </c>
      <c r="F22" s="3">
        <f t="shared" si="1"/>
        <v>0</v>
      </c>
      <c r="G22" s="6"/>
    </row>
    <row r="23" spans="1:7" ht="14.4" hidden="1" x14ac:dyDescent="0.3">
      <c r="A23" s="35"/>
      <c r="B23" s="2"/>
      <c r="C23" s="2"/>
      <c r="D23" s="3"/>
      <c r="E23" s="3" t="s">
        <v>4</v>
      </c>
      <c r="F23" s="3"/>
      <c r="G23" s="6"/>
    </row>
    <row r="24" spans="1:7" ht="29.25" hidden="1" customHeight="1" x14ac:dyDescent="0.3">
      <c r="A24" s="35"/>
      <c r="B24" s="98" t="s">
        <v>172</v>
      </c>
      <c r="C24" s="98"/>
      <c r="D24" s="98"/>
      <c r="E24" s="98"/>
      <c r="F24" s="98"/>
      <c r="G24" s="6"/>
    </row>
    <row r="25" spans="1:7" ht="14.4" hidden="1" x14ac:dyDescent="0.3">
      <c r="A25" s="34"/>
      <c r="B25" s="2" t="s">
        <v>173</v>
      </c>
      <c r="C25" s="2"/>
      <c r="D25" s="3">
        <v>6.1</v>
      </c>
      <c r="E25" s="3">
        <f t="shared" ref="E25:E35" si="3">SUM(D25/109*100)</f>
        <v>5.5963302752293576</v>
      </c>
      <c r="F25" s="3">
        <f t="shared" ref="F25:F35" si="4">SUM(A25*E25)</f>
        <v>0</v>
      </c>
      <c r="G25" s="6"/>
    </row>
    <row r="26" spans="1:7" ht="14.4" hidden="1" x14ac:dyDescent="0.3">
      <c r="A26" s="34"/>
      <c r="B26" s="2" t="s">
        <v>106</v>
      </c>
      <c r="C26" s="2"/>
      <c r="D26" s="3">
        <v>4.0999999999999996</v>
      </c>
      <c r="E26" s="3">
        <f t="shared" si="3"/>
        <v>3.7614678899082565</v>
      </c>
      <c r="F26" s="3">
        <f t="shared" si="4"/>
        <v>0</v>
      </c>
      <c r="G26" s="6"/>
    </row>
    <row r="27" spans="1:7" ht="14.4" hidden="1" x14ac:dyDescent="0.3">
      <c r="A27" s="34"/>
      <c r="B27" s="2" t="s">
        <v>174</v>
      </c>
      <c r="C27" s="2"/>
      <c r="D27" s="3">
        <v>5.5</v>
      </c>
      <c r="E27" s="3">
        <f t="shared" si="3"/>
        <v>5.0458715596330279</v>
      </c>
      <c r="F27" s="3">
        <f t="shared" si="4"/>
        <v>0</v>
      </c>
      <c r="G27" s="6"/>
    </row>
    <row r="28" spans="1:7" ht="14.4" hidden="1" x14ac:dyDescent="0.3">
      <c r="A28" s="34"/>
      <c r="B28" s="2" t="s">
        <v>117</v>
      </c>
      <c r="C28" s="2"/>
      <c r="D28" s="3">
        <v>2.85</v>
      </c>
      <c r="E28" s="3">
        <f t="shared" si="3"/>
        <v>2.6146788990825689</v>
      </c>
      <c r="F28" s="3">
        <f t="shared" si="4"/>
        <v>0</v>
      </c>
      <c r="G28" s="6"/>
    </row>
    <row r="29" spans="1:7" ht="14.4" hidden="1" x14ac:dyDescent="0.3">
      <c r="A29" s="34"/>
      <c r="B29" s="2" t="s">
        <v>175</v>
      </c>
      <c r="C29" s="2"/>
      <c r="D29" s="3">
        <v>4.95</v>
      </c>
      <c r="E29" s="3">
        <f t="shared" si="3"/>
        <v>4.5412844036697253</v>
      </c>
      <c r="F29" s="3">
        <f t="shared" si="4"/>
        <v>0</v>
      </c>
      <c r="G29" s="6"/>
    </row>
    <row r="30" spans="1:7" ht="14.4" hidden="1" x14ac:dyDescent="0.3">
      <c r="A30" s="34"/>
      <c r="B30" s="2" t="s">
        <v>108</v>
      </c>
      <c r="C30" s="2"/>
      <c r="D30" s="3">
        <v>2.95</v>
      </c>
      <c r="E30" s="3">
        <f t="shared" si="3"/>
        <v>2.7064220183486238</v>
      </c>
      <c r="F30" s="3">
        <f t="shared" si="4"/>
        <v>0</v>
      </c>
      <c r="G30" s="6"/>
    </row>
    <row r="31" spans="1:7" ht="14.4" hidden="1" x14ac:dyDescent="0.3">
      <c r="A31" s="34"/>
      <c r="B31" s="2" t="s">
        <v>176</v>
      </c>
      <c r="C31" s="2"/>
      <c r="D31" s="3">
        <v>4.0999999999999996</v>
      </c>
      <c r="E31" s="3">
        <f t="shared" si="3"/>
        <v>3.7614678899082565</v>
      </c>
      <c r="F31" s="3">
        <f t="shared" si="4"/>
        <v>0</v>
      </c>
      <c r="G31" s="6"/>
    </row>
    <row r="32" spans="1:7" ht="14.4" hidden="1" x14ac:dyDescent="0.3">
      <c r="A32" s="34"/>
      <c r="B32" s="2" t="s">
        <v>177</v>
      </c>
      <c r="C32" s="2"/>
      <c r="D32" s="3">
        <v>2.95</v>
      </c>
      <c r="E32" s="3">
        <f t="shared" si="3"/>
        <v>2.7064220183486238</v>
      </c>
      <c r="F32" s="3">
        <f t="shared" si="4"/>
        <v>0</v>
      </c>
      <c r="G32" s="6"/>
    </row>
    <row r="33" spans="1:7" ht="14.4" hidden="1" x14ac:dyDescent="0.3">
      <c r="A33" s="34"/>
      <c r="B33" s="2" t="s">
        <v>178</v>
      </c>
      <c r="C33" s="2"/>
      <c r="D33" s="3">
        <v>4.5</v>
      </c>
      <c r="E33" s="3">
        <f t="shared" si="3"/>
        <v>4.1284403669724776</v>
      </c>
      <c r="F33" s="3">
        <f t="shared" si="4"/>
        <v>0</v>
      </c>
      <c r="G33" s="6"/>
    </row>
    <row r="34" spans="1:7" ht="14.4" hidden="1" x14ac:dyDescent="0.3">
      <c r="A34" s="34"/>
      <c r="B34" s="2" t="s">
        <v>179</v>
      </c>
      <c r="C34" s="2"/>
      <c r="D34" s="3">
        <v>5.75</v>
      </c>
      <c r="E34" s="3">
        <f t="shared" si="3"/>
        <v>5.2752293577981657</v>
      </c>
      <c r="F34" s="3">
        <f t="shared" si="4"/>
        <v>0</v>
      </c>
      <c r="G34" s="6"/>
    </row>
    <row r="35" spans="1:7" ht="14.4" hidden="1" x14ac:dyDescent="0.3">
      <c r="A35" s="34"/>
      <c r="B35" s="2" t="s">
        <v>114</v>
      </c>
      <c r="C35" s="2"/>
      <c r="D35" s="3">
        <v>5.95</v>
      </c>
      <c r="E35" s="3">
        <f t="shared" si="3"/>
        <v>5.4587155963302756</v>
      </c>
      <c r="F35" s="3">
        <f t="shared" si="4"/>
        <v>0</v>
      </c>
      <c r="G35" s="6"/>
    </row>
    <row r="36" spans="1:7" ht="14.4" hidden="1" x14ac:dyDescent="0.3">
      <c r="A36" s="34"/>
      <c r="B36" s="2" t="s">
        <v>115</v>
      </c>
      <c r="C36" s="2"/>
      <c r="D36" s="3">
        <v>4.5999999999999996</v>
      </c>
      <c r="E36" s="3">
        <f>SUM(D36/109*100)</f>
        <v>4.2201834862385317</v>
      </c>
      <c r="F36" s="3">
        <f>SUM(A36*E36)</f>
        <v>0</v>
      </c>
      <c r="G36" s="6"/>
    </row>
    <row r="37" spans="1:7" ht="14.4" hidden="1" x14ac:dyDescent="0.3">
      <c r="A37" s="35"/>
      <c r="B37" s="2"/>
      <c r="C37" s="2"/>
      <c r="D37" s="3"/>
      <c r="E37" s="3"/>
      <c r="F37" s="3"/>
      <c r="G37" s="6"/>
    </row>
    <row r="38" spans="1:7" ht="29.25" hidden="1" customHeight="1" x14ac:dyDescent="0.3">
      <c r="A38" s="35"/>
      <c r="B38" s="98" t="s">
        <v>180</v>
      </c>
      <c r="C38" s="98"/>
      <c r="D38" s="98"/>
      <c r="E38" s="98"/>
      <c r="F38" s="98"/>
      <c r="G38" s="6"/>
    </row>
    <row r="39" spans="1:7" ht="14.4" hidden="1" x14ac:dyDescent="0.3">
      <c r="A39" s="34"/>
      <c r="B39" s="2" t="s">
        <v>52</v>
      </c>
      <c r="C39" s="2"/>
      <c r="D39" s="3">
        <v>4.75</v>
      </c>
      <c r="E39" s="3">
        <f>SUM(D39/109*100)</f>
        <v>4.3577981651376145</v>
      </c>
      <c r="F39" s="3">
        <f t="shared" ref="F39:F48" si="5">SUM(A39*E39)</f>
        <v>0</v>
      </c>
      <c r="G39" s="6"/>
    </row>
    <row r="40" spans="1:7" ht="14.4" hidden="1" x14ac:dyDescent="0.3">
      <c r="A40" s="34"/>
      <c r="B40" s="2" t="s">
        <v>54</v>
      </c>
      <c r="C40" s="2"/>
      <c r="D40" s="3">
        <v>4.99</v>
      </c>
      <c r="E40" s="3">
        <f>SUM(D40/109*100)</f>
        <v>4.5779816513761471</v>
      </c>
      <c r="F40" s="3">
        <f t="shared" si="5"/>
        <v>0</v>
      </c>
      <c r="G40" s="6"/>
    </row>
    <row r="41" spans="1:7" ht="14.4" hidden="1" x14ac:dyDescent="0.3">
      <c r="A41" s="34"/>
      <c r="B41" s="2" t="s">
        <v>55</v>
      </c>
      <c r="C41" s="2"/>
      <c r="D41" s="3">
        <v>4.75</v>
      </c>
      <c r="E41" s="3">
        <f>SUM(D41/109*100)</f>
        <v>4.3577981651376145</v>
      </c>
      <c r="F41" s="3">
        <f t="shared" si="5"/>
        <v>0</v>
      </c>
      <c r="G41" s="6"/>
    </row>
    <row r="42" spans="1:7" ht="14.4" hidden="1" x14ac:dyDescent="0.3">
      <c r="A42" s="34"/>
      <c r="B42" s="2" t="s">
        <v>56</v>
      </c>
      <c r="C42" s="2"/>
      <c r="D42" s="3">
        <v>6.95</v>
      </c>
      <c r="E42" s="3">
        <f>SUM(D42/109*100)</f>
        <v>6.3761467889908259</v>
      </c>
      <c r="F42" s="3">
        <f t="shared" si="5"/>
        <v>0</v>
      </c>
      <c r="G42" s="6"/>
    </row>
    <row r="43" spans="1:7" ht="14.4" hidden="1" x14ac:dyDescent="0.3">
      <c r="A43" s="34"/>
      <c r="B43" s="2" t="s">
        <v>57</v>
      </c>
      <c r="C43" s="2"/>
      <c r="D43" s="3">
        <v>7.75</v>
      </c>
      <c r="E43" s="3">
        <f>SUM(D43/121*100)</f>
        <v>6.4049586776859497</v>
      </c>
      <c r="F43" s="3">
        <f t="shared" si="5"/>
        <v>0</v>
      </c>
      <c r="G43" s="6"/>
    </row>
    <row r="44" spans="1:7" ht="14.4" hidden="1" x14ac:dyDescent="0.3">
      <c r="A44" s="34"/>
      <c r="B44" s="2" t="s">
        <v>58</v>
      </c>
      <c r="C44" s="2"/>
      <c r="D44" s="3">
        <v>7.5</v>
      </c>
      <c r="E44" s="3">
        <f>SUM(D44/121*100)</f>
        <v>6.1983471074380168</v>
      </c>
      <c r="F44" s="3">
        <f t="shared" si="5"/>
        <v>0</v>
      </c>
      <c r="G44" s="6"/>
    </row>
    <row r="45" spans="1:7" ht="14.4" hidden="1" x14ac:dyDescent="0.3">
      <c r="A45" s="34"/>
      <c r="B45" s="2" t="s">
        <v>181</v>
      </c>
      <c r="C45" s="2"/>
      <c r="D45" s="3">
        <v>7.5</v>
      </c>
      <c r="E45" s="3">
        <f>SUM(D45/121*100)</f>
        <v>6.1983471074380168</v>
      </c>
      <c r="F45" s="3">
        <f t="shared" si="5"/>
        <v>0</v>
      </c>
      <c r="G45" s="6"/>
    </row>
    <row r="46" spans="1:7" ht="14.4" hidden="1" x14ac:dyDescent="0.3">
      <c r="A46" s="34"/>
      <c r="B46" s="2" t="s">
        <v>182</v>
      </c>
      <c r="C46" s="2"/>
      <c r="D46" s="3">
        <v>4.95</v>
      </c>
      <c r="E46" s="3">
        <f>SUM(D46/109*100)</f>
        <v>4.5412844036697253</v>
      </c>
      <c r="F46" s="3">
        <f t="shared" si="5"/>
        <v>0</v>
      </c>
      <c r="G46" s="6"/>
    </row>
    <row r="47" spans="1:7" ht="14.4" hidden="1" x14ac:dyDescent="0.3">
      <c r="A47" s="34"/>
      <c r="B47" s="2" t="s">
        <v>183</v>
      </c>
      <c r="C47" s="2"/>
      <c r="D47" s="3">
        <v>4.95</v>
      </c>
      <c r="E47" s="3">
        <f>SUM(D47/109*100)</f>
        <v>4.5412844036697253</v>
      </c>
      <c r="F47" s="3">
        <f t="shared" si="5"/>
        <v>0</v>
      </c>
      <c r="G47" s="6"/>
    </row>
    <row r="48" spans="1:7" ht="14.4" hidden="1" x14ac:dyDescent="0.3">
      <c r="A48" s="34"/>
      <c r="B48" s="2" t="s">
        <v>59</v>
      </c>
      <c r="C48" s="2"/>
      <c r="D48" s="3">
        <v>4.75</v>
      </c>
      <c r="E48" s="3">
        <f>SUM(D48/109*100)</f>
        <v>4.3577981651376145</v>
      </c>
      <c r="F48" s="3">
        <f t="shared" si="5"/>
        <v>0</v>
      </c>
      <c r="G48" s="6"/>
    </row>
    <row r="49" spans="1:11" ht="14.4" hidden="1" x14ac:dyDescent="0.3">
      <c r="A49" s="35"/>
      <c r="B49" s="2"/>
      <c r="C49" s="2"/>
      <c r="D49" s="3"/>
      <c r="E49" s="3"/>
      <c r="F49" s="3"/>
      <c r="G49" s="6"/>
    </row>
    <row r="50" spans="1:11" ht="29.25" hidden="1" customHeight="1" x14ac:dyDescent="0.3">
      <c r="A50" s="35"/>
      <c r="B50" s="98" t="s">
        <v>64</v>
      </c>
      <c r="C50" s="98"/>
      <c r="D50" s="98"/>
      <c r="E50" s="98"/>
      <c r="F50" s="98"/>
      <c r="G50" s="6"/>
    </row>
    <row r="51" spans="1:11" ht="15" hidden="1" customHeight="1" x14ac:dyDescent="0.3">
      <c r="A51" s="34"/>
      <c r="B51" s="97" t="s">
        <v>184</v>
      </c>
      <c r="C51" s="97"/>
      <c r="D51" s="3">
        <v>4.25</v>
      </c>
      <c r="E51" s="3">
        <f t="shared" ref="E51:E54" si="6">SUM(D51/109*100)</f>
        <v>3.8990825688073398</v>
      </c>
      <c r="F51" s="3">
        <f>SUM(A51*E51)</f>
        <v>0</v>
      </c>
      <c r="G51" s="6"/>
    </row>
    <row r="52" spans="1:11" ht="14.4" hidden="1" x14ac:dyDescent="0.3">
      <c r="A52" s="34"/>
      <c r="B52" s="2" t="s">
        <v>65</v>
      </c>
      <c r="C52" s="2"/>
      <c r="D52" s="3">
        <v>4.25</v>
      </c>
      <c r="E52" s="3">
        <f t="shared" si="6"/>
        <v>3.8990825688073398</v>
      </c>
      <c r="F52" s="3">
        <f>SUM(A52*E52)</f>
        <v>0</v>
      </c>
      <c r="G52" s="6"/>
    </row>
    <row r="53" spans="1:11" ht="14.4" hidden="1" x14ac:dyDescent="0.3">
      <c r="A53" s="34"/>
      <c r="B53" s="2" t="s">
        <v>185</v>
      </c>
      <c r="C53" s="2"/>
      <c r="D53" s="3">
        <v>4.25</v>
      </c>
      <c r="E53" s="3">
        <f t="shared" si="6"/>
        <v>3.8990825688073398</v>
      </c>
      <c r="F53" s="3">
        <f t="shared" ref="F53:F54" si="7">SUM(A53*E53)</f>
        <v>0</v>
      </c>
      <c r="G53" s="6"/>
    </row>
    <row r="54" spans="1:11" ht="15" hidden="1" customHeight="1" x14ac:dyDescent="0.3">
      <c r="A54" s="34"/>
      <c r="B54" s="97" t="s">
        <v>186</v>
      </c>
      <c r="C54" s="97"/>
      <c r="D54" s="3">
        <v>4.25</v>
      </c>
      <c r="E54" s="3">
        <f t="shared" si="6"/>
        <v>3.8990825688073398</v>
      </c>
      <c r="F54" s="3">
        <f t="shared" si="7"/>
        <v>0</v>
      </c>
      <c r="G54" s="6"/>
    </row>
    <row r="55" spans="1:11" ht="14.4" hidden="1" x14ac:dyDescent="0.3">
      <c r="A55" s="35"/>
      <c r="B55" s="2"/>
      <c r="C55" s="2"/>
      <c r="D55" s="3"/>
      <c r="E55" s="3"/>
      <c r="F55" s="3"/>
      <c r="G55" s="6"/>
    </row>
    <row r="56" spans="1:11" ht="29.25" customHeight="1" x14ac:dyDescent="0.3">
      <c r="A56" s="23"/>
      <c r="B56" s="108" t="s">
        <v>40</v>
      </c>
      <c r="C56" s="109"/>
      <c r="D56" s="109"/>
      <c r="E56" s="109"/>
      <c r="F56" s="109"/>
      <c r="G56" s="110"/>
      <c r="H56" s="6"/>
      <c r="J56" s="44" t="s">
        <v>4</v>
      </c>
      <c r="K56" s="44" t="s">
        <v>4</v>
      </c>
    </row>
    <row r="57" spans="1:11" ht="14.4" hidden="1" x14ac:dyDescent="0.3">
      <c r="A57" s="34"/>
      <c r="B57" s="2" t="s">
        <v>187</v>
      </c>
      <c r="C57" s="2"/>
      <c r="D57" s="3">
        <v>6</v>
      </c>
      <c r="E57" s="3">
        <f t="shared" ref="E57:E66" si="8">SUM(D57/109*100)</f>
        <v>5.5045871559633035</v>
      </c>
      <c r="F57" s="3">
        <f>SUM(A57*E57)</f>
        <v>0</v>
      </c>
      <c r="G57" s="6"/>
    </row>
    <row r="58" spans="1:11" ht="15" hidden="1" customHeight="1" x14ac:dyDescent="0.3">
      <c r="A58" s="34"/>
      <c r="B58" s="5" t="s">
        <v>188</v>
      </c>
      <c r="C58" s="2"/>
      <c r="D58" s="3">
        <v>3.6</v>
      </c>
      <c r="E58" s="3">
        <f t="shared" si="8"/>
        <v>3.3027522935779818</v>
      </c>
      <c r="F58" s="3">
        <f>SUM(A58*E58)</f>
        <v>0</v>
      </c>
      <c r="G58" s="6"/>
    </row>
    <row r="59" spans="1:11" ht="15" customHeight="1" x14ac:dyDescent="0.3">
      <c r="A59" s="34">
        <v>1</v>
      </c>
      <c r="B59" s="5" t="s">
        <v>43</v>
      </c>
      <c r="C59" s="2"/>
      <c r="D59" s="3">
        <v>4</v>
      </c>
      <c r="E59" s="3">
        <f t="shared" si="8"/>
        <v>3.669724770642202</v>
      </c>
      <c r="F59" s="3">
        <v>3.67</v>
      </c>
      <c r="G59" s="6"/>
    </row>
    <row r="60" spans="1:11" ht="15" hidden="1" customHeight="1" x14ac:dyDescent="0.3">
      <c r="A60" s="34"/>
      <c r="B60" s="5" t="s">
        <v>44</v>
      </c>
      <c r="C60" s="2"/>
      <c r="D60" s="3">
        <v>3.1</v>
      </c>
      <c r="E60" s="3">
        <f t="shared" si="8"/>
        <v>2.8440366972477067</v>
      </c>
      <c r="F60" s="3">
        <f t="shared" ref="F60:F64" si="9">SUM(A60*E60)</f>
        <v>0</v>
      </c>
      <c r="G60" s="6"/>
    </row>
    <row r="61" spans="1:11" ht="15" hidden="1" customHeight="1" x14ac:dyDescent="0.3">
      <c r="A61" s="34"/>
      <c r="B61" s="2" t="s">
        <v>45</v>
      </c>
      <c r="C61" s="2"/>
      <c r="D61" s="3">
        <v>3.75</v>
      </c>
      <c r="E61" s="3">
        <f t="shared" si="8"/>
        <v>3.4403669724770642</v>
      </c>
      <c r="F61" s="3">
        <f t="shared" si="9"/>
        <v>0</v>
      </c>
      <c r="G61" s="6"/>
    </row>
    <row r="62" spans="1:11" ht="14.4" hidden="1" x14ac:dyDescent="0.3">
      <c r="A62" s="34"/>
      <c r="B62" s="2" t="s">
        <v>46</v>
      </c>
      <c r="C62" s="2"/>
      <c r="D62" s="3">
        <v>7.75</v>
      </c>
      <c r="E62" s="3">
        <f t="shared" si="8"/>
        <v>7.1100917431192663</v>
      </c>
      <c r="F62" s="3">
        <f t="shared" si="9"/>
        <v>0</v>
      </c>
      <c r="G62" s="6"/>
    </row>
    <row r="63" spans="1:11" ht="15.75" hidden="1" customHeight="1" x14ac:dyDescent="0.3">
      <c r="A63" s="34"/>
      <c r="B63" s="2" t="s">
        <v>189</v>
      </c>
      <c r="C63" s="2"/>
      <c r="D63" s="3">
        <v>10.95</v>
      </c>
      <c r="E63" s="3">
        <f t="shared" si="8"/>
        <v>10.045871559633026</v>
      </c>
      <c r="F63" s="3">
        <f t="shared" si="9"/>
        <v>0</v>
      </c>
      <c r="G63" s="6"/>
    </row>
    <row r="64" spans="1:11" ht="15.75" customHeight="1" x14ac:dyDescent="0.3">
      <c r="A64" s="34">
        <v>1</v>
      </c>
      <c r="B64" s="2" t="s">
        <v>190</v>
      </c>
      <c r="C64" s="2"/>
      <c r="D64" s="3">
        <v>5.5</v>
      </c>
      <c r="E64" s="3">
        <f t="shared" si="8"/>
        <v>5.0458715596330279</v>
      </c>
      <c r="F64" s="3">
        <f t="shared" si="9"/>
        <v>5.0458715596330279</v>
      </c>
      <c r="G64" s="6"/>
    </row>
    <row r="65" spans="1:7" ht="15.75" hidden="1" customHeight="1" x14ac:dyDescent="0.3">
      <c r="A65" s="34"/>
      <c r="B65" s="2" t="s">
        <v>191</v>
      </c>
      <c r="C65" s="2"/>
      <c r="D65" s="3">
        <v>1.95</v>
      </c>
      <c r="E65" s="3">
        <f t="shared" si="8"/>
        <v>1.7889908256880735</v>
      </c>
      <c r="F65" s="3">
        <f>SUM(A65*E65)</f>
        <v>0</v>
      </c>
      <c r="G65" s="6"/>
    </row>
    <row r="66" spans="1:7" ht="15.75" hidden="1" customHeight="1" x14ac:dyDescent="0.3">
      <c r="A66" s="34"/>
      <c r="B66" s="2" t="s">
        <v>192</v>
      </c>
      <c r="C66" s="2"/>
      <c r="D66" s="3">
        <v>1.95</v>
      </c>
      <c r="E66" s="3">
        <f t="shared" si="8"/>
        <v>1.7889908256880735</v>
      </c>
      <c r="F66" s="3">
        <f>SUM(A66*E66)</f>
        <v>0</v>
      </c>
      <c r="G66" s="6"/>
    </row>
    <row r="67" spans="1:7" ht="15.75" hidden="1" customHeight="1" x14ac:dyDescent="0.3">
      <c r="A67" s="35"/>
      <c r="B67" s="2"/>
      <c r="C67" s="2"/>
      <c r="D67" s="3"/>
      <c r="E67" s="3"/>
      <c r="F67" s="3"/>
      <c r="G67" s="6"/>
    </row>
    <row r="68" spans="1:7" ht="29.25" customHeight="1" x14ac:dyDescent="0.3">
      <c r="A68" s="35"/>
      <c r="B68" s="98" t="s">
        <v>70</v>
      </c>
      <c r="C68" s="98"/>
      <c r="D68" s="98"/>
      <c r="E68" s="98"/>
      <c r="F68" s="98"/>
      <c r="G68" s="6"/>
    </row>
    <row r="69" spans="1:7" ht="15.75" hidden="1" customHeight="1" x14ac:dyDescent="0.3">
      <c r="A69" s="34"/>
      <c r="B69" s="2" t="s">
        <v>193</v>
      </c>
      <c r="C69" s="2"/>
      <c r="D69" s="3">
        <v>4.25</v>
      </c>
      <c r="E69" s="3">
        <f>SUM(D69/109*100)</f>
        <v>3.8990825688073398</v>
      </c>
      <c r="F69" s="3">
        <f>SUM(A69*E69)</f>
        <v>0</v>
      </c>
      <c r="G69" s="6"/>
    </row>
    <row r="70" spans="1:7" ht="15.75" customHeight="1" x14ac:dyDescent="0.3">
      <c r="A70" s="34">
        <v>2</v>
      </c>
      <c r="B70" s="2" t="s">
        <v>194</v>
      </c>
      <c r="C70" s="2"/>
      <c r="D70" s="3">
        <v>2</v>
      </c>
      <c r="E70" s="3">
        <f>SUM(D70/109*100)</f>
        <v>1.834862385321101</v>
      </c>
      <c r="F70" s="3">
        <v>1.83</v>
      </c>
      <c r="G70" s="6"/>
    </row>
    <row r="71" spans="1:7" ht="15.75" hidden="1" customHeight="1" x14ac:dyDescent="0.3">
      <c r="A71" s="34"/>
      <c r="B71" s="2" t="s">
        <v>73</v>
      </c>
      <c r="C71" s="2"/>
      <c r="D71" s="3">
        <v>5.5</v>
      </c>
      <c r="E71" s="3">
        <f>SUM(D71/109*100)</f>
        <v>5.0458715596330279</v>
      </c>
      <c r="F71" s="3">
        <f>SUM(A71*E71)</f>
        <v>0</v>
      </c>
      <c r="G71" s="6"/>
    </row>
    <row r="72" spans="1:7" ht="15.75" customHeight="1" x14ac:dyDescent="0.3">
      <c r="A72" s="35"/>
      <c r="B72" s="2"/>
      <c r="C72" s="2"/>
      <c r="D72" s="3"/>
      <c r="E72" s="3"/>
      <c r="F72" s="3"/>
      <c r="G72" s="6"/>
    </row>
    <row r="73" spans="1:7" ht="29.25" hidden="1" customHeight="1" x14ac:dyDescent="0.3">
      <c r="A73" s="35"/>
      <c r="B73" s="98" t="s">
        <v>195</v>
      </c>
      <c r="C73" s="98"/>
      <c r="D73" s="98"/>
      <c r="E73" s="98"/>
      <c r="F73" s="98"/>
      <c r="G73" s="6"/>
    </row>
    <row r="74" spans="1:7" ht="15.75" hidden="1" customHeight="1" x14ac:dyDescent="0.3">
      <c r="A74" s="34"/>
      <c r="B74" s="2" t="s">
        <v>196</v>
      </c>
      <c r="C74" s="2"/>
      <c r="D74" s="3">
        <v>5.65</v>
      </c>
      <c r="E74" s="3">
        <f>SUM(D74/109*100)</f>
        <v>5.1834862385321108</v>
      </c>
      <c r="F74" s="3">
        <f>SUM(A74*E74)</f>
        <v>0</v>
      </c>
      <c r="G74" s="6"/>
    </row>
    <row r="75" spans="1:7" ht="15.75" hidden="1" customHeight="1" x14ac:dyDescent="0.3">
      <c r="A75" s="34"/>
      <c r="B75" s="2" t="s">
        <v>76</v>
      </c>
      <c r="C75" s="2"/>
      <c r="D75" s="3">
        <v>5.85</v>
      </c>
      <c r="E75" s="3">
        <f>SUM(D75/109*100)</f>
        <v>5.3669724770642198</v>
      </c>
      <c r="F75" s="3">
        <f>SUM(A75*E75)</f>
        <v>0</v>
      </c>
      <c r="G75" s="6"/>
    </row>
    <row r="76" spans="1:7" ht="15.75" hidden="1" customHeight="1" x14ac:dyDescent="0.3">
      <c r="A76" s="34"/>
      <c r="B76" s="2" t="s">
        <v>77</v>
      </c>
      <c r="C76" s="2"/>
      <c r="D76" s="3">
        <v>6.35</v>
      </c>
      <c r="E76" s="3">
        <f t="shared" ref="E76:E77" si="10">SUM(D76/109*100)</f>
        <v>5.8256880733944953</v>
      </c>
      <c r="F76" s="3">
        <f t="shared" ref="F76:F77" si="11">SUM(A76*E76)</f>
        <v>0</v>
      </c>
      <c r="G76" s="6"/>
    </row>
    <row r="77" spans="1:7" ht="15.75" hidden="1" customHeight="1" x14ac:dyDescent="0.3">
      <c r="A77" s="34"/>
      <c r="B77" s="2" t="s">
        <v>80</v>
      </c>
      <c r="C77" s="2"/>
      <c r="D77" s="3">
        <v>6.45</v>
      </c>
      <c r="E77" s="3">
        <f t="shared" si="10"/>
        <v>5.9174311926605512</v>
      </c>
      <c r="F77" s="3">
        <f t="shared" si="11"/>
        <v>0</v>
      </c>
      <c r="G77" s="6"/>
    </row>
    <row r="78" spans="1:7" ht="15.75" hidden="1" customHeight="1" x14ac:dyDescent="0.3">
      <c r="A78" s="35"/>
      <c r="B78" s="2"/>
      <c r="C78" s="2"/>
      <c r="D78" s="3"/>
      <c r="E78" s="3"/>
      <c r="F78" s="3"/>
      <c r="G78" s="6"/>
    </row>
    <row r="79" spans="1:7" ht="29.25" hidden="1" customHeight="1" x14ac:dyDescent="0.3">
      <c r="A79" s="35"/>
      <c r="B79" s="98" t="s">
        <v>197</v>
      </c>
      <c r="C79" s="98"/>
      <c r="D79" s="98"/>
      <c r="E79" s="98"/>
      <c r="F79" s="98"/>
      <c r="G79" s="6"/>
    </row>
    <row r="80" spans="1:7" ht="15.75" hidden="1" customHeight="1" x14ac:dyDescent="0.3">
      <c r="A80" s="34"/>
      <c r="B80" s="2" t="s">
        <v>198</v>
      </c>
      <c r="C80" s="2"/>
      <c r="D80" s="3">
        <v>1.99</v>
      </c>
      <c r="E80" s="3">
        <f>SUM(D80/109*100)</f>
        <v>1.8256880733944953</v>
      </c>
      <c r="F80" s="3">
        <f>SUM(A80*E80)</f>
        <v>0</v>
      </c>
      <c r="G80" s="6"/>
    </row>
    <row r="81" spans="1:11" ht="15.75" hidden="1" customHeight="1" x14ac:dyDescent="0.3">
      <c r="A81" s="34"/>
      <c r="B81" s="5" t="s">
        <v>199</v>
      </c>
      <c r="C81" s="2"/>
      <c r="D81" s="3">
        <v>2.99</v>
      </c>
      <c r="E81" s="3">
        <f>SUM(D81/109*100)</f>
        <v>2.7431192660550461</v>
      </c>
      <c r="F81" s="3">
        <f>SUM(A81*E81)</f>
        <v>0</v>
      </c>
      <c r="G81" s="6"/>
    </row>
    <row r="82" spans="1:11" ht="15.75" hidden="1" customHeight="1" x14ac:dyDescent="0.3">
      <c r="A82" s="35"/>
      <c r="B82" s="5"/>
      <c r="C82" s="2"/>
      <c r="D82" s="3"/>
      <c r="E82" s="3"/>
      <c r="F82" s="3"/>
      <c r="G82" s="6"/>
    </row>
    <row r="83" spans="1:11" ht="29.25" customHeight="1" x14ac:dyDescent="0.3">
      <c r="A83" s="23"/>
      <c r="B83" s="161" t="s">
        <v>95</v>
      </c>
      <c r="C83" s="162"/>
      <c r="D83" s="162"/>
      <c r="E83" s="162"/>
      <c r="F83" s="162"/>
      <c r="G83" s="163"/>
      <c r="H83" s="6"/>
      <c r="J83" s="44" t="s">
        <v>4</v>
      </c>
      <c r="K83" s="44" t="s">
        <v>4</v>
      </c>
    </row>
    <row r="84" spans="1:11" ht="15.75" hidden="1" customHeight="1" x14ac:dyDescent="0.3">
      <c r="A84" s="34"/>
      <c r="B84" s="2" t="s">
        <v>200</v>
      </c>
      <c r="C84" s="2"/>
      <c r="D84" s="3">
        <v>3.69</v>
      </c>
      <c r="E84" s="3">
        <f t="shared" ref="E84:E91" si="12">SUM(D84/109*100)</f>
        <v>3.3853211009174307</v>
      </c>
      <c r="F84" s="3">
        <f>SUM(A84*E84)</f>
        <v>0</v>
      </c>
      <c r="G84" s="6"/>
    </row>
    <row r="85" spans="1:11" ht="15.75" customHeight="1" x14ac:dyDescent="0.3">
      <c r="A85" s="34">
        <v>1</v>
      </c>
      <c r="B85" s="2" t="s">
        <v>97</v>
      </c>
      <c r="C85" s="2"/>
      <c r="D85" s="3">
        <v>3.95</v>
      </c>
      <c r="E85" s="3">
        <f t="shared" si="12"/>
        <v>3.6238532110091746</v>
      </c>
      <c r="F85" s="3">
        <f>SUM(A85*E85)</f>
        <v>3.6238532110091746</v>
      </c>
      <c r="G85" s="6"/>
    </row>
    <row r="86" spans="1:11" ht="15.75" customHeight="1" x14ac:dyDescent="0.3">
      <c r="A86" s="35"/>
      <c r="B86" s="2"/>
      <c r="C86" s="2"/>
      <c r="D86" s="3"/>
      <c r="E86" s="3"/>
      <c r="F86" s="3"/>
      <c r="G86" s="6"/>
    </row>
    <row r="87" spans="1:11" ht="29.25" customHeight="1" x14ac:dyDescent="0.3">
      <c r="A87" s="35"/>
      <c r="B87" s="99" t="s">
        <v>201</v>
      </c>
      <c r="C87" s="99"/>
      <c r="D87" s="99"/>
      <c r="E87" s="99"/>
      <c r="F87" s="99"/>
      <c r="G87" s="6"/>
    </row>
    <row r="88" spans="1:11" ht="15.75" hidden="1" customHeight="1" x14ac:dyDescent="0.3">
      <c r="A88" s="34"/>
      <c r="B88" s="2" t="s">
        <v>202</v>
      </c>
      <c r="C88" s="2"/>
      <c r="D88" s="3">
        <v>2.35</v>
      </c>
      <c r="E88" s="3">
        <f t="shared" si="12"/>
        <v>2.1559633027522938</v>
      </c>
      <c r="F88" s="3">
        <f>SUM(A88*E88)</f>
        <v>0</v>
      </c>
      <c r="G88" s="6"/>
    </row>
    <row r="89" spans="1:11" ht="15.75" hidden="1" customHeight="1" x14ac:dyDescent="0.3">
      <c r="A89" s="34"/>
      <c r="B89" s="2" t="s">
        <v>203</v>
      </c>
      <c r="C89" s="2"/>
      <c r="D89" s="3">
        <v>2.85</v>
      </c>
      <c r="E89" s="3">
        <f t="shared" si="12"/>
        <v>2.6146788990825689</v>
      </c>
      <c r="F89" s="3">
        <f>SUM(A89*E89)</f>
        <v>0</v>
      </c>
      <c r="G89" s="6"/>
    </row>
    <row r="90" spans="1:11" ht="15.75" customHeight="1" x14ac:dyDescent="0.3">
      <c r="A90" s="34">
        <v>1</v>
      </c>
      <c r="B90" s="2" t="s">
        <v>100</v>
      </c>
      <c r="C90" s="2"/>
      <c r="D90" s="3">
        <v>2.95</v>
      </c>
      <c r="E90" s="3">
        <f t="shared" si="12"/>
        <v>2.7064220183486238</v>
      </c>
      <c r="F90" s="3">
        <f>SUM(A90*E90)</f>
        <v>2.7064220183486238</v>
      </c>
      <c r="G90" s="6"/>
    </row>
    <row r="91" spans="1:11" ht="15.75" hidden="1" customHeight="1" x14ac:dyDescent="0.3">
      <c r="A91" s="34"/>
      <c r="B91" s="2" t="s">
        <v>204</v>
      </c>
      <c r="C91" s="2"/>
      <c r="D91" s="3">
        <v>3.85</v>
      </c>
      <c r="E91" s="3">
        <f t="shared" si="12"/>
        <v>3.5321100917431196</v>
      </c>
      <c r="F91" s="3">
        <f>SUM(A91*E91)</f>
        <v>0</v>
      </c>
      <c r="G91" s="6"/>
    </row>
    <row r="92" spans="1:11" ht="15.75" hidden="1" customHeight="1" x14ac:dyDescent="0.3">
      <c r="A92" s="34"/>
      <c r="B92" s="2" t="s">
        <v>102</v>
      </c>
      <c r="C92" s="2"/>
      <c r="D92" s="3">
        <v>3.75</v>
      </c>
      <c r="E92" s="3">
        <f>SUM(D92/109*100)</f>
        <v>3.4403669724770642</v>
      </c>
      <c r="F92" s="3">
        <f>SUM(A92*E92)</f>
        <v>0</v>
      </c>
      <c r="G92" s="6"/>
    </row>
    <row r="93" spans="1:11" ht="15.75" customHeight="1" x14ac:dyDescent="0.3">
      <c r="A93" s="35"/>
      <c r="B93" s="2"/>
      <c r="C93" s="2"/>
      <c r="D93" s="3"/>
      <c r="E93" s="3"/>
      <c r="F93" s="3"/>
      <c r="G93" s="6"/>
    </row>
    <row r="94" spans="1:11" ht="29.25" customHeight="1" x14ac:dyDescent="0.3">
      <c r="A94" s="35"/>
      <c r="B94" s="98" t="s">
        <v>205</v>
      </c>
      <c r="C94" s="98"/>
      <c r="D94" s="98"/>
      <c r="E94" s="98"/>
      <c r="F94" s="98"/>
      <c r="G94" s="6"/>
      <c r="I94" t="s">
        <v>4</v>
      </c>
    </row>
    <row r="95" spans="1:11" ht="15.75" hidden="1" customHeight="1" x14ac:dyDescent="0.3">
      <c r="A95" s="34"/>
      <c r="B95" s="2" t="s">
        <v>120</v>
      </c>
      <c r="C95" s="2"/>
      <c r="D95" s="3">
        <v>12.95</v>
      </c>
      <c r="E95" s="3">
        <f>SUM(D95/109*100)</f>
        <v>11.880733944954128</v>
      </c>
      <c r="F95" s="3">
        <f>SUM(A95*E95)</f>
        <v>0</v>
      </c>
      <c r="G95" s="6"/>
    </row>
    <row r="96" spans="1:11" ht="15.75" hidden="1" customHeight="1" x14ac:dyDescent="0.3">
      <c r="A96" s="34"/>
      <c r="B96" s="5" t="s">
        <v>122</v>
      </c>
      <c r="C96" s="2"/>
      <c r="D96" s="3">
        <v>25.9</v>
      </c>
      <c r="E96" s="3">
        <f>SUM(D96/109*100)</f>
        <v>23.761467889908257</v>
      </c>
      <c r="F96" s="3">
        <f>SUM(A96*E96)</f>
        <v>0</v>
      </c>
      <c r="G96" s="6"/>
    </row>
    <row r="97" spans="1:7" ht="15.75" customHeight="1" x14ac:dyDescent="0.3">
      <c r="A97" s="34">
        <v>2</v>
      </c>
      <c r="B97" s="5" t="s">
        <v>206</v>
      </c>
      <c r="C97" s="2"/>
      <c r="D97" s="3">
        <v>4.5</v>
      </c>
      <c r="E97" s="3">
        <f t="shared" ref="E97" si="13">SUM(D97/109*100)</f>
        <v>4.1284403669724776</v>
      </c>
      <c r="F97" s="3">
        <v>4.13</v>
      </c>
      <c r="G97" s="6"/>
    </row>
    <row r="98" spans="1:7" ht="15.75" hidden="1" customHeight="1" x14ac:dyDescent="0.3">
      <c r="A98" s="34"/>
      <c r="B98" s="2" t="s">
        <v>124</v>
      </c>
      <c r="C98" s="2"/>
      <c r="D98" s="3">
        <v>7.25</v>
      </c>
      <c r="E98" s="3">
        <v>6.37</v>
      </c>
      <c r="F98" s="3">
        <f>SUM(A98*E98)</f>
        <v>0</v>
      </c>
      <c r="G98" s="6"/>
    </row>
    <row r="99" spans="1:7" ht="15.75" customHeight="1" x14ac:dyDescent="0.3">
      <c r="A99" s="35"/>
      <c r="B99" s="2"/>
      <c r="C99" s="2"/>
      <c r="D99" s="3"/>
      <c r="E99" s="3"/>
      <c r="F99" s="3"/>
      <c r="G99" s="6"/>
    </row>
    <row r="100" spans="1:7" ht="29.25" customHeight="1" x14ac:dyDescent="0.3">
      <c r="A100" s="35"/>
      <c r="B100" s="98" t="s">
        <v>207</v>
      </c>
      <c r="C100" s="98"/>
      <c r="D100" s="98"/>
      <c r="E100" s="98"/>
      <c r="F100" s="98"/>
      <c r="G100" s="6"/>
    </row>
    <row r="101" spans="1:7" ht="15.75" hidden="1" customHeight="1" x14ac:dyDescent="0.3">
      <c r="A101" s="34"/>
      <c r="B101" s="2" t="s">
        <v>126</v>
      </c>
      <c r="C101" s="2"/>
      <c r="D101" s="3">
        <v>2.19</v>
      </c>
      <c r="E101" s="3">
        <f t="shared" ref="E101:E103" si="14">SUM(D101/109*100)</f>
        <v>2.0091743119266052</v>
      </c>
      <c r="F101" s="3">
        <f>SUM(A101*E101)</f>
        <v>0</v>
      </c>
      <c r="G101" s="6"/>
    </row>
    <row r="102" spans="1:7" ht="15.75" hidden="1" customHeight="1" x14ac:dyDescent="0.3">
      <c r="A102" s="34"/>
      <c r="B102" s="2" t="s">
        <v>127</v>
      </c>
      <c r="C102" s="2"/>
      <c r="D102" s="3">
        <v>2.19</v>
      </c>
      <c r="E102" s="3">
        <f t="shared" si="14"/>
        <v>2.0091743119266052</v>
      </c>
      <c r="F102" s="3">
        <f>SUM(A102*E102)</f>
        <v>0</v>
      </c>
      <c r="G102" s="6"/>
    </row>
    <row r="103" spans="1:7" ht="15.75" customHeight="1" x14ac:dyDescent="0.3">
      <c r="A103" s="34">
        <v>1</v>
      </c>
      <c r="B103" s="2" t="s">
        <v>128</v>
      </c>
      <c r="C103" s="2"/>
      <c r="D103" s="3">
        <v>2.29</v>
      </c>
      <c r="E103" s="3">
        <f t="shared" si="14"/>
        <v>2.1009174311926606</v>
      </c>
      <c r="F103" s="3">
        <f>SUM(A103*E103)</f>
        <v>2.1009174311926606</v>
      </c>
      <c r="G103" s="6"/>
    </row>
    <row r="104" spans="1:7" ht="15.75" customHeight="1" x14ac:dyDescent="0.3">
      <c r="A104" s="23"/>
      <c r="B104" s="2"/>
      <c r="C104" s="2"/>
      <c r="D104" s="3"/>
      <c r="E104" s="3"/>
      <c r="F104" s="3"/>
      <c r="G104" s="6"/>
    </row>
    <row r="105" spans="1:7" ht="15.75" customHeight="1" x14ac:dyDescent="0.3">
      <c r="A105" s="23"/>
      <c r="B105" s="16"/>
      <c r="C105" s="17"/>
      <c r="D105" s="17"/>
      <c r="E105" s="17"/>
      <c r="F105" s="18"/>
      <c r="G105" s="6"/>
    </row>
    <row r="106" spans="1:7" ht="15.75" customHeight="1" x14ac:dyDescent="0.3">
      <c r="A106" s="21"/>
      <c r="B106" s="2" t="s">
        <v>208</v>
      </c>
      <c r="C106" s="2"/>
      <c r="D106" s="3"/>
      <c r="E106" s="2"/>
      <c r="F106" s="3">
        <v>4.76</v>
      </c>
      <c r="G106" s="6"/>
    </row>
    <row r="107" spans="1:7" ht="15.75" customHeight="1" x14ac:dyDescent="0.3">
      <c r="A107" s="21"/>
      <c r="B107" s="102" t="s">
        <v>209</v>
      </c>
      <c r="C107" s="103"/>
      <c r="D107" s="103"/>
      <c r="E107" s="104"/>
      <c r="F107" s="3">
        <f>SUM(F6:F106)</f>
        <v>31.127064220183485</v>
      </c>
      <c r="G107" s="6"/>
    </row>
    <row r="108" spans="1:7" ht="15.75" customHeight="1" x14ac:dyDescent="0.3">
      <c r="A108" s="21"/>
      <c r="B108" s="2"/>
      <c r="C108" s="2"/>
      <c r="D108" s="100" t="s">
        <v>210</v>
      </c>
      <c r="E108" s="101"/>
      <c r="F108" s="3">
        <v>33.5</v>
      </c>
      <c r="G108" s="6"/>
    </row>
    <row r="109" spans="1:7" ht="15.75" customHeight="1" x14ac:dyDescent="0.3">
      <c r="A109" s="21"/>
      <c r="B109" s="28" t="s">
        <v>132</v>
      </c>
      <c r="C109" s="4"/>
      <c r="D109" s="3"/>
      <c r="E109" s="2"/>
      <c r="F109" s="3"/>
      <c r="G109" s="6"/>
    </row>
    <row r="110" spans="1:7" ht="15.75" customHeight="1" x14ac:dyDescent="0.3">
      <c r="A110" s="21"/>
      <c r="B110" s="105" t="s">
        <v>211</v>
      </c>
      <c r="C110" s="106"/>
      <c r="D110" s="106"/>
      <c r="E110" s="107"/>
      <c r="F110" s="3">
        <f>SUM(C109*F107)</f>
        <v>0</v>
      </c>
      <c r="G110" s="6"/>
    </row>
    <row r="111" spans="1:7" ht="15.75" customHeight="1" x14ac:dyDescent="0.3">
      <c r="A111" s="21"/>
      <c r="B111" s="105" t="s">
        <v>212</v>
      </c>
      <c r="C111" s="106"/>
      <c r="D111" s="106"/>
      <c r="E111" s="107"/>
      <c r="F111" s="3">
        <f>SUM(C109*F108)</f>
        <v>0</v>
      </c>
      <c r="G111" s="6"/>
    </row>
    <row r="112" spans="1:7" ht="15.75" customHeight="1" x14ac:dyDescent="0.3">
      <c r="A112" s="25"/>
      <c r="B112" s="7"/>
      <c r="C112" s="1"/>
      <c r="D112" s="3"/>
      <c r="E112" s="8"/>
      <c r="F112" s="8"/>
      <c r="G112" s="6"/>
    </row>
    <row r="113" spans="1:12" ht="15.75" customHeight="1" x14ac:dyDescent="0.3">
      <c r="A113" s="91"/>
      <c r="B113" s="91"/>
      <c r="C113" s="29" t="s">
        <v>213</v>
      </c>
      <c r="D113" s="92"/>
      <c r="E113" s="92"/>
      <c r="F113" s="92"/>
      <c r="G113" s="6"/>
      <c r="L113" t="s">
        <v>214</v>
      </c>
    </row>
    <row r="114" spans="1:12" ht="15.75" customHeight="1" x14ac:dyDescent="0.3">
      <c r="A114" s="91"/>
      <c r="B114" s="91"/>
      <c r="C114" s="29" t="s">
        <v>136</v>
      </c>
      <c r="D114" s="92"/>
      <c r="E114" s="92"/>
      <c r="F114" s="92"/>
      <c r="G114" s="6"/>
    </row>
    <row r="115" spans="1:12" ht="15.75" customHeight="1" x14ac:dyDescent="0.3">
      <c r="A115" s="91"/>
      <c r="B115" s="91"/>
      <c r="C115" s="30" t="s">
        <v>137</v>
      </c>
      <c r="D115" s="92"/>
      <c r="E115" s="92"/>
      <c r="F115" s="92"/>
      <c r="G115" s="6"/>
    </row>
    <row r="116" spans="1:12" ht="15.75" customHeight="1" x14ac:dyDescent="0.3">
      <c r="A116" s="91"/>
      <c r="B116" s="91"/>
      <c r="C116" s="29" t="s">
        <v>139</v>
      </c>
      <c r="D116" s="92"/>
      <c r="E116" s="92"/>
      <c r="F116" s="92"/>
      <c r="G116" s="6"/>
    </row>
    <row r="117" spans="1:12" ht="15.75" customHeight="1" x14ac:dyDescent="0.3">
      <c r="A117" s="91"/>
      <c r="B117" s="91"/>
      <c r="C117" s="29" t="s">
        <v>141</v>
      </c>
      <c r="D117" s="92"/>
      <c r="E117" s="92"/>
      <c r="F117" s="92"/>
      <c r="G117" s="6"/>
    </row>
    <row r="118" spans="1:12" ht="15.75" customHeight="1" x14ac:dyDescent="0.3">
      <c r="A118" s="91"/>
      <c r="B118" s="91"/>
      <c r="C118" s="31" t="s">
        <v>143</v>
      </c>
      <c r="D118" s="93"/>
      <c r="E118" s="93"/>
      <c r="F118" s="93"/>
      <c r="G118" s="6"/>
    </row>
    <row r="119" spans="1:12" ht="15.75" customHeight="1" x14ac:dyDescent="0.3">
      <c r="A119" s="91"/>
      <c r="B119" s="91"/>
      <c r="C119" s="32"/>
      <c r="D119" s="9"/>
      <c r="E119" s="9" t="s">
        <v>4</v>
      </c>
      <c r="F119" s="10"/>
      <c r="G119" s="6"/>
    </row>
    <row r="120" spans="1:12" ht="15.75" customHeight="1" x14ac:dyDescent="0.3">
      <c r="A120" s="91"/>
      <c r="B120" s="91"/>
      <c r="C120" s="94" t="s">
        <v>215</v>
      </c>
      <c r="D120" s="95"/>
      <c r="E120" s="96" t="s">
        <v>4</v>
      </c>
      <c r="F120" s="96"/>
      <c r="G120" s="6"/>
    </row>
    <row r="121" spans="1:12" ht="15.75" customHeight="1" x14ac:dyDescent="0.3">
      <c r="A121" s="91"/>
      <c r="B121" s="91"/>
      <c r="C121" s="6"/>
      <c r="D121" s="6"/>
      <c r="E121" s="6"/>
      <c r="F121" s="6"/>
      <c r="G121" s="6"/>
    </row>
    <row r="122" spans="1:12" ht="15.75" customHeight="1" x14ac:dyDescent="0.3">
      <c r="A122" s="91"/>
      <c r="B122" s="91"/>
      <c r="C122" s="6"/>
      <c r="D122" s="6"/>
      <c r="E122" s="6"/>
      <c r="F122" s="6"/>
      <c r="G122" s="6"/>
    </row>
    <row r="123" spans="1:12" ht="15.75" customHeight="1" x14ac:dyDescent="0.3">
      <c r="A123" s="91"/>
      <c r="B123" s="91"/>
      <c r="C123" s="6"/>
      <c r="D123" s="6"/>
      <c r="E123" s="6"/>
      <c r="F123" s="6"/>
      <c r="G123" s="6"/>
    </row>
    <row r="124" spans="1:12" ht="15.75" customHeight="1" x14ac:dyDescent="0.3">
      <c r="A124" s="91"/>
      <c r="B124" s="91"/>
      <c r="C124" s="6"/>
      <c r="D124" s="6"/>
      <c r="E124" s="6"/>
      <c r="F124" s="6"/>
      <c r="G124" s="6"/>
    </row>
    <row r="125" spans="1:12" ht="15.75" customHeight="1" x14ac:dyDescent="0.3">
      <c r="A125" s="26"/>
      <c r="B125" s="6"/>
      <c r="C125" s="6"/>
      <c r="D125" s="6"/>
      <c r="E125" s="6"/>
      <c r="F125" s="6"/>
    </row>
    <row r="126" spans="1:12" ht="15.75" customHeight="1" x14ac:dyDescent="0.3">
      <c r="A126" s="27"/>
    </row>
    <row r="127" spans="1:12" ht="15.75" customHeight="1" x14ac:dyDescent="0.3">
      <c r="A127" s="27"/>
    </row>
    <row r="128" spans="1:12" ht="15.75" customHeight="1" x14ac:dyDescent="0.3">
      <c r="A128" s="27"/>
    </row>
    <row r="129" spans="1:1" ht="15.75" customHeight="1" x14ac:dyDescent="0.3">
      <c r="A129" s="27"/>
    </row>
    <row r="130" spans="1:1" ht="15.75" customHeight="1" x14ac:dyDescent="0.3">
      <c r="A130" s="27"/>
    </row>
    <row r="131" spans="1:1" ht="15.75" customHeight="1" x14ac:dyDescent="0.3">
      <c r="A131" s="27"/>
    </row>
    <row r="132" spans="1:1" ht="15.75" customHeight="1" x14ac:dyDescent="0.3">
      <c r="A132" s="27"/>
    </row>
    <row r="133" spans="1:1" ht="15.75" customHeight="1" x14ac:dyDescent="0.3">
      <c r="A133" s="27"/>
    </row>
    <row r="134" spans="1:1" ht="15.75" customHeight="1" x14ac:dyDescent="0.3">
      <c r="A134" s="27"/>
    </row>
    <row r="135" spans="1:1" ht="15.75" customHeight="1" x14ac:dyDescent="0.3">
      <c r="A135" s="27"/>
    </row>
    <row r="136" spans="1:1" ht="15.75" customHeight="1" x14ac:dyDescent="0.3">
      <c r="A136" s="27"/>
    </row>
    <row r="137" spans="1:1" ht="15.75" customHeight="1" x14ac:dyDescent="0.3">
      <c r="A137" s="27"/>
    </row>
    <row r="138" spans="1:1" ht="15.75" customHeight="1" x14ac:dyDescent="0.3">
      <c r="A138" s="27"/>
    </row>
    <row r="139" spans="1:1" ht="15.75" customHeight="1" x14ac:dyDescent="0.3">
      <c r="A139" s="27"/>
    </row>
    <row r="140" spans="1:1" ht="15.75" customHeight="1" x14ac:dyDescent="0.3">
      <c r="A140" s="27"/>
    </row>
    <row r="141" spans="1:1" ht="15.75" customHeight="1" x14ac:dyDescent="0.3">
      <c r="A141" s="27"/>
    </row>
    <row r="142" spans="1:1" ht="15.75" customHeight="1" x14ac:dyDescent="0.3">
      <c r="A142" s="27"/>
    </row>
    <row r="143" spans="1:1" ht="15.75" customHeight="1" x14ac:dyDescent="0.3">
      <c r="A143" s="27"/>
    </row>
    <row r="144" spans="1:1" ht="15.75" customHeight="1" x14ac:dyDescent="0.3">
      <c r="A144" s="27"/>
    </row>
    <row r="145" spans="1:1" ht="15.75" customHeight="1" x14ac:dyDescent="0.3">
      <c r="A145" s="27"/>
    </row>
    <row r="146" spans="1:1" ht="15.75" customHeight="1" x14ac:dyDescent="0.3">
      <c r="A146" s="27"/>
    </row>
    <row r="147" spans="1:1" ht="15.75" customHeight="1" x14ac:dyDescent="0.3">
      <c r="A147" s="27"/>
    </row>
    <row r="148" spans="1:1" ht="15.75" customHeight="1" x14ac:dyDescent="0.3">
      <c r="A148" s="27"/>
    </row>
    <row r="149" spans="1:1" ht="15.75" customHeight="1" x14ac:dyDescent="0.3">
      <c r="A149" s="27"/>
    </row>
    <row r="150" spans="1:1" ht="15.75" customHeight="1" x14ac:dyDescent="0.3">
      <c r="A150" s="27"/>
    </row>
    <row r="151" spans="1:1" ht="15.75" customHeight="1" x14ac:dyDescent="0.3">
      <c r="A151" s="27"/>
    </row>
    <row r="152" spans="1:1" ht="15.75" customHeight="1" x14ac:dyDescent="0.3">
      <c r="A152" s="27"/>
    </row>
    <row r="153" spans="1:1" ht="15.75" customHeight="1" x14ac:dyDescent="0.3">
      <c r="A153" s="27"/>
    </row>
    <row r="154" spans="1:1" ht="15.75" customHeight="1" x14ac:dyDescent="0.3">
      <c r="A154" s="27"/>
    </row>
    <row r="155" spans="1:1" ht="15.75" customHeight="1" x14ac:dyDescent="0.3">
      <c r="A155" s="27"/>
    </row>
    <row r="156" spans="1:1" ht="15.75" customHeight="1" x14ac:dyDescent="0.3">
      <c r="A156" s="27"/>
    </row>
    <row r="157" spans="1:1" ht="15.75" customHeight="1" x14ac:dyDescent="0.3">
      <c r="A157" s="27"/>
    </row>
    <row r="158" spans="1:1" ht="15.75" customHeight="1" x14ac:dyDescent="0.3">
      <c r="A158" s="27"/>
    </row>
    <row r="159" spans="1:1" ht="15.75" customHeight="1" x14ac:dyDescent="0.3">
      <c r="A159" s="27"/>
    </row>
    <row r="160" spans="1:1" ht="15.75" customHeight="1" x14ac:dyDescent="0.3">
      <c r="A160" s="27"/>
    </row>
    <row r="161" spans="1:1" ht="15.75" customHeight="1" x14ac:dyDescent="0.3">
      <c r="A161" s="27"/>
    </row>
    <row r="162" spans="1:1" ht="15.75" customHeight="1" x14ac:dyDescent="0.3">
      <c r="A162" s="27"/>
    </row>
    <row r="163" spans="1:1" ht="15.75" customHeight="1" x14ac:dyDescent="0.3">
      <c r="A163" s="27"/>
    </row>
    <row r="164" spans="1:1" ht="15.75" customHeight="1" x14ac:dyDescent="0.3">
      <c r="A164" s="27"/>
    </row>
    <row r="165" spans="1:1" ht="15.75" customHeight="1" x14ac:dyDescent="0.3">
      <c r="A165" s="27"/>
    </row>
    <row r="166" spans="1:1" ht="15.75" customHeight="1" x14ac:dyDescent="0.3">
      <c r="A166" s="27"/>
    </row>
    <row r="167" spans="1:1" ht="15.75" customHeight="1" x14ac:dyDescent="0.3">
      <c r="A167" s="27"/>
    </row>
    <row r="168" spans="1:1" ht="15.75" customHeight="1" x14ac:dyDescent="0.3">
      <c r="A168" s="27"/>
    </row>
    <row r="169" spans="1:1" ht="15.75" customHeight="1" x14ac:dyDescent="0.3">
      <c r="A169" s="27"/>
    </row>
    <row r="170" spans="1:1" ht="15.75" customHeight="1" x14ac:dyDescent="0.3">
      <c r="A170" s="27"/>
    </row>
    <row r="171" spans="1:1" ht="15.75" customHeight="1" x14ac:dyDescent="0.3">
      <c r="A171" s="27"/>
    </row>
    <row r="172" spans="1:1" ht="15.75" customHeight="1" x14ac:dyDescent="0.3">
      <c r="A172" s="27"/>
    </row>
    <row r="173" spans="1:1" ht="15.75" customHeight="1" x14ac:dyDescent="0.3">
      <c r="A173" s="27"/>
    </row>
    <row r="174" spans="1:1" ht="15.75" customHeight="1" x14ac:dyDescent="0.3">
      <c r="A174" s="27"/>
    </row>
    <row r="175" spans="1:1" ht="15.75" customHeight="1" x14ac:dyDescent="0.3">
      <c r="A175" s="27"/>
    </row>
    <row r="176" spans="1:1" ht="15.75" customHeight="1" x14ac:dyDescent="0.3">
      <c r="A176" s="27"/>
    </row>
    <row r="177" spans="1:1" ht="15.75" customHeight="1" x14ac:dyDescent="0.3">
      <c r="A177" s="27"/>
    </row>
    <row r="178" spans="1:1" ht="15.75" customHeight="1" x14ac:dyDescent="0.3">
      <c r="A178" s="27"/>
    </row>
    <row r="179" spans="1:1" ht="15.75" customHeight="1" x14ac:dyDescent="0.3">
      <c r="A179" s="27"/>
    </row>
    <row r="180" spans="1:1" ht="15.75" customHeight="1" x14ac:dyDescent="0.3">
      <c r="A180" s="27"/>
    </row>
    <row r="181" spans="1:1" ht="15.75" customHeight="1" x14ac:dyDescent="0.3">
      <c r="A181" s="27"/>
    </row>
    <row r="182" spans="1:1" ht="15.75" customHeight="1" x14ac:dyDescent="0.3">
      <c r="A182" s="27"/>
    </row>
    <row r="183" spans="1:1" ht="15.75" customHeight="1" x14ac:dyDescent="0.3">
      <c r="A183" s="27"/>
    </row>
    <row r="184" spans="1:1" ht="15.75" customHeight="1" x14ac:dyDescent="0.3">
      <c r="A184" s="27"/>
    </row>
    <row r="185" spans="1:1" ht="15.75" customHeight="1" x14ac:dyDescent="0.3">
      <c r="A185" s="27"/>
    </row>
    <row r="186" spans="1:1" ht="15.75" customHeight="1" x14ac:dyDescent="0.3">
      <c r="A186" s="27"/>
    </row>
    <row r="187" spans="1:1" ht="15.75" customHeight="1" x14ac:dyDescent="0.3">
      <c r="A187" s="27"/>
    </row>
    <row r="188" spans="1:1" ht="15.75" customHeight="1" x14ac:dyDescent="0.3">
      <c r="A188" s="27"/>
    </row>
    <row r="189" spans="1:1" ht="15.75" customHeight="1" x14ac:dyDescent="0.3">
      <c r="A189" s="27"/>
    </row>
    <row r="190" spans="1:1" ht="15.75" customHeight="1" x14ac:dyDescent="0.3">
      <c r="A190" s="27"/>
    </row>
    <row r="191" spans="1:1" ht="15.75" customHeight="1" x14ac:dyDescent="0.3">
      <c r="A191" s="27"/>
    </row>
    <row r="192" spans="1:1" ht="15.75" customHeight="1" x14ac:dyDescent="0.3">
      <c r="A192" s="27"/>
    </row>
    <row r="193" spans="1:1" ht="15.75" customHeight="1" x14ac:dyDescent="0.3">
      <c r="A193" s="27"/>
    </row>
    <row r="194" spans="1:1" ht="15.75" customHeight="1" x14ac:dyDescent="0.3">
      <c r="A194" s="27"/>
    </row>
    <row r="195" spans="1:1" ht="15.75" customHeight="1" x14ac:dyDescent="0.3">
      <c r="A195" s="27"/>
    </row>
    <row r="196" spans="1:1" ht="15.75" customHeight="1" x14ac:dyDescent="0.3">
      <c r="A196" s="27"/>
    </row>
    <row r="197" spans="1:1" ht="15.75" customHeight="1" x14ac:dyDescent="0.3">
      <c r="A197" s="27"/>
    </row>
    <row r="198" spans="1:1" ht="15.75" customHeight="1" x14ac:dyDescent="0.3">
      <c r="A198" s="27"/>
    </row>
    <row r="199" spans="1:1" ht="15.75" customHeight="1" x14ac:dyDescent="0.3">
      <c r="A199" s="27"/>
    </row>
    <row r="200" spans="1:1" ht="15.75" customHeight="1" x14ac:dyDescent="0.3">
      <c r="A200" s="27"/>
    </row>
    <row r="201" spans="1:1" ht="15.75" customHeight="1" x14ac:dyDescent="0.3">
      <c r="A201" s="27"/>
    </row>
    <row r="202" spans="1:1" ht="15.75" customHeight="1" x14ac:dyDescent="0.3">
      <c r="A202" s="27"/>
    </row>
    <row r="203" spans="1:1" ht="15.75" customHeight="1" x14ac:dyDescent="0.3">
      <c r="A203" s="27"/>
    </row>
    <row r="204" spans="1:1" ht="15.75" customHeight="1" x14ac:dyDescent="0.3">
      <c r="A204" s="27"/>
    </row>
    <row r="205" spans="1:1" ht="15.75" customHeight="1" x14ac:dyDescent="0.3">
      <c r="A205" s="27"/>
    </row>
    <row r="206" spans="1:1" ht="15.75" customHeight="1" x14ac:dyDescent="0.3">
      <c r="A206" s="27"/>
    </row>
    <row r="207" spans="1:1" ht="15.75" customHeight="1" x14ac:dyDescent="0.3">
      <c r="A207" s="27"/>
    </row>
    <row r="208" spans="1:1" ht="15.75" customHeight="1" x14ac:dyDescent="0.3">
      <c r="A208" s="27"/>
    </row>
    <row r="209" spans="1:1" ht="15.75" customHeight="1" x14ac:dyDescent="0.3">
      <c r="A209" s="27"/>
    </row>
    <row r="210" spans="1:1" ht="15.75" customHeight="1" x14ac:dyDescent="0.3">
      <c r="A210" s="27"/>
    </row>
    <row r="211" spans="1:1" ht="15.75" customHeight="1" x14ac:dyDescent="0.3">
      <c r="A211" s="27"/>
    </row>
    <row r="212" spans="1:1" ht="15.75" customHeight="1" x14ac:dyDescent="0.3">
      <c r="A212" s="27"/>
    </row>
    <row r="213" spans="1:1" ht="15.75" customHeight="1" x14ac:dyDescent="0.3">
      <c r="A213" s="27"/>
    </row>
    <row r="214" spans="1:1" ht="15.75" customHeight="1" x14ac:dyDescent="0.3">
      <c r="A214" s="27"/>
    </row>
    <row r="215" spans="1:1" ht="15.75" customHeight="1" x14ac:dyDescent="0.3">
      <c r="A215" s="27"/>
    </row>
    <row r="216" spans="1:1" ht="15.75" customHeight="1" x14ac:dyDescent="0.3">
      <c r="A216" s="27"/>
    </row>
    <row r="217" spans="1:1" ht="15.75" customHeight="1" x14ac:dyDescent="0.3">
      <c r="A217" s="27"/>
    </row>
    <row r="218" spans="1:1" ht="15.75" customHeight="1" x14ac:dyDescent="0.3">
      <c r="A218" s="27"/>
    </row>
    <row r="219" spans="1:1" ht="15.75" customHeight="1" x14ac:dyDescent="0.3">
      <c r="A219" s="27"/>
    </row>
    <row r="220" spans="1:1" ht="15.75" customHeight="1" x14ac:dyDescent="0.3">
      <c r="A220" s="27"/>
    </row>
    <row r="221" spans="1:1" ht="15.75" customHeight="1" x14ac:dyDescent="0.3">
      <c r="A221" s="27"/>
    </row>
    <row r="222" spans="1:1" ht="15.75" customHeight="1" x14ac:dyDescent="0.3">
      <c r="A222" s="27"/>
    </row>
    <row r="223" spans="1:1" ht="15.75" customHeight="1" x14ac:dyDescent="0.3">
      <c r="A223" s="27"/>
    </row>
    <row r="224" spans="1:1" ht="15.75" customHeight="1" x14ac:dyDescent="0.3">
      <c r="A224" s="27"/>
    </row>
    <row r="225" spans="1:1" ht="15.75" customHeight="1" x14ac:dyDescent="0.3">
      <c r="A225" s="27"/>
    </row>
    <row r="226" spans="1:1" ht="15.75" customHeight="1" x14ac:dyDescent="0.3">
      <c r="A226" s="27"/>
    </row>
    <row r="227" spans="1:1" ht="15.75" customHeight="1" x14ac:dyDescent="0.3">
      <c r="A227" s="27"/>
    </row>
    <row r="228" spans="1:1" ht="15.75" customHeight="1" x14ac:dyDescent="0.3">
      <c r="A228" s="27"/>
    </row>
    <row r="229" spans="1:1" ht="15.75" customHeight="1" x14ac:dyDescent="0.3">
      <c r="A229" s="27"/>
    </row>
    <row r="230" spans="1:1" ht="15.75" customHeight="1" x14ac:dyDescent="0.3">
      <c r="A230" s="27"/>
    </row>
    <row r="231" spans="1:1" ht="15.75" customHeight="1" x14ac:dyDescent="0.3">
      <c r="A231" s="27"/>
    </row>
    <row r="232" spans="1:1" ht="15.75" customHeight="1" x14ac:dyDescent="0.3">
      <c r="A232" s="27"/>
    </row>
    <row r="233" spans="1:1" ht="15.75" customHeight="1" x14ac:dyDescent="0.3">
      <c r="A233" s="27"/>
    </row>
    <row r="234" spans="1:1" ht="15.75" customHeight="1" x14ac:dyDescent="0.3">
      <c r="A234" s="27"/>
    </row>
    <row r="235" spans="1:1" ht="15.75" customHeight="1" x14ac:dyDescent="0.3">
      <c r="A235" s="27"/>
    </row>
    <row r="236" spans="1:1" ht="15.75" customHeight="1" x14ac:dyDescent="0.3">
      <c r="A236" s="27"/>
    </row>
    <row r="237" spans="1:1" ht="15.75" customHeight="1" x14ac:dyDescent="0.3">
      <c r="A237" s="27"/>
    </row>
    <row r="238" spans="1:1" ht="15.75" customHeight="1" x14ac:dyDescent="0.3">
      <c r="A238" s="27"/>
    </row>
    <row r="239" spans="1:1" ht="15.75" customHeight="1" x14ac:dyDescent="0.3">
      <c r="A239" s="27"/>
    </row>
    <row r="240" spans="1:1" ht="15.75" customHeight="1" x14ac:dyDescent="0.3">
      <c r="A240" s="27"/>
    </row>
    <row r="241" spans="1:1" ht="15.75" customHeight="1" x14ac:dyDescent="0.3">
      <c r="A241" s="27"/>
    </row>
    <row r="242" spans="1:1" ht="15.75" customHeight="1" x14ac:dyDescent="0.3">
      <c r="A242" s="27"/>
    </row>
    <row r="243" spans="1:1" ht="15.75" customHeight="1" x14ac:dyDescent="0.3">
      <c r="A243" s="27"/>
    </row>
    <row r="244" spans="1:1" ht="15.75" customHeight="1" x14ac:dyDescent="0.3">
      <c r="A244" s="27"/>
    </row>
    <row r="245" spans="1:1" ht="15.75" customHeight="1" x14ac:dyDescent="0.3">
      <c r="A245" s="27"/>
    </row>
    <row r="246" spans="1:1" ht="15.75" customHeight="1" x14ac:dyDescent="0.3">
      <c r="A246" s="27"/>
    </row>
    <row r="247" spans="1:1" ht="15.75" customHeight="1" x14ac:dyDescent="0.3">
      <c r="A247" s="27"/>
    </row>
    <row r="248" spans="1:1" ht="15.75" customHeight="1" x14ac:dyDescent="0.3">
      <c r="A248" s="27"/>
    </row>
    <row r="249" spans="1:1" ht="15.75" customHeight="1" x14ac:dyDescent="0.3">
      <c r="A249" s="27"/>
    </row>
    <row r="250" spans="1:1" ht="15.75" customHeight="1" x14ac:dyDescent="0.3">
      <c r="A250" s="27"/>
    </row>
    <row r="251" spans="1:1" ht="15.75" customHeight="1" x14ac:dyDescent="0.3">
      <c r="A251" s="27"/>
    </row>
    <row r="252" spans="1:1" ht="15.75" customHeight="1" x14ac:dyDescent="0.3">
      <c r="A252" s="27"/>
    </row>
    <row r="253" spans="1:1" ht="15.75" customHeight="1" x14ac:dyDescent="0.3">
      <c r="A253" s="27"/>
    </row>
    <row r="254" spans="1:1" ht="15.75" customHeight="1" x14ac:dyDescent="0.3">
      <c r="A254" s="27"/>
    </row>
    <row r="255" spans="1:1" ht="15.75" customHeight="1" x14ac:dyDescent="0.3">
      <c r="A255" s="27"/>
    </row>
    <row r="256" spans="1:1" ht="15.75" customHeight="1" x14ac:dyDescent="0.3">
      <c r="A256" s="27"/>
    </row>
    <row r="257" spans="1:1" ht="15.75" customHeight="1" x14ac:dyDescent="0.3">
      <c r="A257" s="27"/>
    </row>
    <row r="258" spans="1:1" ht="15.75" customHeight="1" x14ac:dyDescent="0.3">
      <c r="A258" s="27"/>
    </row>
    <row r="259" spans="1:1" ht="15.75" customHeight="1" x14ac:dyDescent="0.3">
      <c r="A259" s="27"/>
    </row>
    <row r="260" spans="1:1" ht="15.75" customHeight="1" x14ac:dyDescent="0.3">
      <c r="A260" s="27"/>
    </row>
    <row r="261" spans="1:1" ht="15.75" customHeight="1" x14ac:dyDescent="0.3">
      <c r="A261" s="27"/>
    </row>
    <row r="262" spans="1:1" ht="15.75" customHeight="1" x14ac:dyDescent="0.3">
      <c r="A262" s="27"/>
    </row>
    <row r="263" spans="1:1" ht="15.75" customHeight="1" x14ac:dyDescent="0.3">
      <c r="A263" s="27"/>
    </row>
    <row r="264" spans="1:1" ht="15.75" customHeight="1" x14ac:dyDescent="0.3">
      <c r="A264" s="27"/>
    </row>
    <row r="265" spans="1:1" ht="15.75" customHeight="1" x14ac:dyDescent="0.3">
      <c r="A265" s="27"/>
    </row>
    <row r="266" spans="1:1" ht="15.75" customHeight="1" x14ac:dyDescent="0.3">
      <c r="A266" s="27"/>
    </row>
    <row r="267" spans="1:1" ht="15.75" customHeight="1" x14ac:dyDescent="0.3">
      <c r="A267" s="27"/>
    </row>
    <row r="268" spans="1:1" ht="15.75" customHeight="1" x14ac:dyDescent="0.3">
      <c r="A268" s="27"/>
    </row>
    <row r="269" spans="1:1" ht="15.75" customHeight="1" x14ac:dyDescent="0.3">
      <c r="A269" s="27"/>
    </row>
    <row r="270" spans="1:1" ht="15.75" customHeight="1" x14ac:dyDescent="0.3">
      <c r="A270" s="27"/>
    </row>
    <row r="271" spans="1:1" ht="15.75" customHeight="1" x14ac:dyDescent="0.3">
      <c r="A271" s="27"/>
    </row>
    <row r="272" spans="1:1" ht="15.75" customHeight="1" x14ac:dyDescent="0.3">
      <c r="A272" s="27"/>
    </row>
    <row r="273" spans="1:1" ht="15.75" customHeight="1" x14ac:dyDescent="0.3">
      <c r="A273" s="27"/>
    </row>
    <row r="274" spans="1:1" ht="15.75" customHeight="1" x14ac:dyDescent="0.3">
      <c r="A274" s="27"/>
    </row>
    <row r="275" spans="1:1" ht="15.75" customHeight="1" x14ac:dyDescent="0.3">
      <c r="A275" s="27"/>
    </row>
    <row r="276" spans="1:1" ht="15.75" customHeight="1" x14ac:dyDescent="0.3">
      <c r="A276" s="27"/>
    </row>
    <row r="277" spans="1:1" ht="15.75" customHeight="1" x14ac:dyDescent="0.3">
      <c r="A277" s="27"/>
    </row>
    <row r="278" spans="1:1" ht="15.75" customHeight="1" x14ac:dyDescent="0.3">
      <c r="A278" s="27"/>
    </row>
    <row r="279" spans="1:1" ht="15.75" customHeight="1" x14ac:dyDescent="0.3">
      <c r="A279" s="27"/>
    </row>
    <row r="280" spans="1:1" ht="15.75" customHeight="1" x14ac:dyDescent="0.3">
      <c r="A280" s="27"/>
    </row>
    <row r="281" spans="1:1" ht="15.75" customHeight="1" x14ac:dyDescent="0.3">
      <c r="A281" s="27"/>
    </row>
    <row r="282" spans="1:1" ht="15.75" customHeight="1" x14ac:dyDescent="0.3">
      <c r="A282" s="27"/>
    </row>
    <row r="283" spans="1:1" ht="15.75" customHeight="1" x14ac:dyDescent="0.3">
      <c r="A283" s="27"/>
    </row>
    <row r="284" spans="1:1" ht="15.75" customHeight="1" x14ac:dyDescent="0.3">
      <c r="A284" s="27"/>
    </row>
    <row r="285" spans="1:1" ht="15.75" customHeight="1" x14ac:dyDescent="0.3">
      <c r="A285" s="27"/>
    </row>
    <row r="286" spans="1:1" ht="15.75" customHeight="1" x14ac:dyDescent="0.3">
      <c r="A286" s="27"/>
    </row>
    <row r="287" spans="1:1" ht="15.75" customHeight="1" x14ac:dyDescent="0.3">
      <c r="A287" s="27"/>
    </row>
    <row r="288" spans="1:1" ht="15.75" customHeight="1" x14ac:dyDescent="0.3">
      <c r="A288" s="27"/>
    </row>
    <row r="289" spans="1:1" ht="15.75" customHeight="1" x14ac:dyDescent="0.3">
      <c r="A289" s="27"/>
    </row>
    <row r="290" spans="1:1" ht="15.75" customHeight="1" x14ac:dyDescent="0.3">
      <c r="A290" s="27"/>
    </row>
    <row r="291" spans="1:1" ht="15.75" customHeight="1" x14ac:dyDescent="0.3">
      <c r="A291" s="27"/>
    </row>
    <row r="292" spans="1:1" ht="15.75" customHeight="1" x14ac:dyDescent="0.3">
      <c r="A292" s="27"/>
    </row>
    <row r="293" spans="1:1" ht="15.75" customHeight="1" x14ac:dyDescent="0.3">
      <c r="A293" s="27"/>
    </row>
    <row r="294" spans="1:1" ht="15.75" customHeight="1" x14ac:dyDescent="0.3">
      <c r="A294" s="27"/>
    </row>
    <row r="295" spans="1:1" ht="15.75" customHeight="1" x14ac:dyDescent="0.3">
      <c r="A295" s="27"/>
    </row>
    <row r="296" spans="1:1" ht="15.75" customHeight="1" x14ac:dyDescent="0.3">
      <c r="A296" s="27"/>
    </row>
    <row r="297" spans="1:1" ht="15.75" customHeight="1" x14ac:dyDescent="0.3">
      <c r="A297" s="27"/>
    </row>
    <row r="298" spans="1:1" ht="15.75" customHeight="1" x14ac:dyDescent="0.3">
      <c r="A298" s="27"/>
    </row>
    <row r="299" spans="1:1" ht="15.75" customHeight="1" x14ac:dyDescent="0.3">
      <c r="A299" s="27"/>
    </row>
    <row r="300" spans="1:1" ht="15.75" customHeight="1" x14ac:dyDescent="0.3">
      <c r="A300" s="27"/>
    </row>
    <row r="301" spans="1:1" ht="15.75" customHeight="1" x14ac:dyDescent="0.3">
      <c r="A301" s="27"/>
    </row>
    <row r="302" spans="1:1" ht="15.75" customHeight="1" x14ac:dyDescent="0.3">
      <c r="A302" s="27"/>
    </row>
    <row r="303" spans="1:1" ht="15.75" customHeight="1" x14ac:dyDescent="0.3">
      <c r="A303" s="27"/>
    </row>
    <row r="304" spans="1:1" ht="15.75" customHeight="1" x14ac:dyDescent="0.3">
      <c r="A304" s="27"/>
    </row>
    <row r="305" spans="1:1" ht="15.75" customHeight="1" x14ac:dyDescent="0.3">
      <c r="A305" s="27"/>
    </row>
    <row r="306" spans="1:1" ht="15.75" customHeight="1" x14ac:dyDescent="0.3">
      <c r="A306" s="27"/>
    </row>
    <row r="307" spans="1:1" ht="15.75" customHeight="1" x14ac:dyDescent="0.3">
      <c r="A307" s="27"/>
    </row>
    <row r="308" spans="1:1" ht="15.75" customHeight="1" x14ac:dyDescent="0.3">
      <c r="A308" s="27"/>
    </row>
    <row r="309" spans="1:1" ht="15.75" customHeight="1" x14ac:dyDescent="0.3">
      <c r="A309" s="27"/>
    </row>
    <row r="310" spans="1:1" ht="15.75" customHeight="1" x14ac:dyDescent="0.3">
      <c r="A310" s="27"/>
    </row>
    <row r="311" spans="1:1" ht="15.75" customHeight="1" x14ac:dyDescent="0.3">
      <c r="A311" s="27"/>
    </row>
    <row r="312" spans="1:1" ht="15.75" customHeight="1" x14ac:dyDescent="0.3">
      <c r="A312" s="27"/>
    </row>
    <row r="313" spans="1:1" ht="15.75" customHeight="1" x14ac:dyDescent="0.3">
      <c r="A313" s="27"/>
    </row>
    <row r="314" spans="1:1" ht="15.75" customHeight="1" x14ac:dyDescent="0.3">
      <c r="A314" s="27"/>
    </row>
    <row r="315" spans="1:1" ht="15.75" customHeight="1" x14ac:dyDescent="0.3">
      <c r="A315" s="27"/>
    </row>
    <row r="316" spans="1:1" ht="15.75" customHeight="1" x14ac:dyDescent="0.3">
      <c r="A316" s="27"/>
    </row>
    <row r="317" spans="1:1" ht="15.75" customHeight="1" x14ac:dyDescent="0.3">
      <c r="A317" s="27"/>
    </row>
    <row r="318" spans="1:1" ht="15.75" customHeight="1" x14ac:dyDescent="0.3">
      <c r="A318" s="27"/>
    </row>
    <row r="319" spans="1:1" ht="15.75" customHeight="1" x14ac:dyDescent="0.3">
      <c r="A319" s="27"/>
    </row>
    <row r="320" spans="1:1" ht="15.75" customHeight="1" x14ac:dyDescent="0.3">
      <c r="A320" s="27"/>
    </row>
    <row r="321" spans="1:1" ht="15.75" customHeight="1" x14ac:dyDescent="0.3">
      <c r="A321" s="27"/>
    </row>
    <row r="322" spans="1:1" ht="15.75" customHeight="1" x14ac:dyDescent="0.3">
      <c r="A322" s="27"/>
    </row>
    <row r="323" spans="1:1" ht="15.75" customHeight="1" x14ac:dyDescent="0.3">
      <c r="A323" s="27"/>
    </row>
    <row r="324" spans="1:1" ht="15.75" customHeight="1" x14ac:dyDescent="0.3">
      <c r="A324" s="27"/>
    </row>
    <row r="325" spans="1:1" ht="15.75" customHeight="1" x14ac:dyDescent="0.3">
      <c r="A325" s="27"/>
    </row>
    <row r="326" spans="1:1" ht="15.75" customHeight="1" x14ac:dyDescent="0.3">
      <c r="A326" s="27"/>
    </row>
    <row r="327" spans="1:1" ht="15.75" customHeight="1" x14ac:dyDescent="0.3">
      <c r="A327" s="27"/>
    </row>
    <row r="328" spans="1:1" ht="15.75" customHeight="1" x14ac:dyDescent="0.3">
      <c r="A328" s="27"/>
    </row>
    <row r="329" spans="1:1" ht="15.75" customHeight="1" x14ac:dyDescent="0.3">
      <c r="A329" s="27"/>
    </row>
    <row r="330" spans="1:1" ht="15.75" customHeight="1" x14ac:dyDescent="0.3">
      <c r="A330" s="27"/>
    </row>
    <row r="331" spans="1:1" ht="15.75" customHeight="1" x14ac:dyDescent="0.3">
      <c r="A331" s="27"/>
    </row>
    <row r="332" spans="1:1" ht="15.75" customHeight="1" x14ac:dyDescent="0.3">
      <c r="A332" s="27"/>
    </row>
    <row r="333" spans="1:1" ht="15.75" customHeight="1" x14ac:dyDescent="0.3">
      <c r="A333" s="27"/>
    </row>
    <row r="334" spans="1:1" ht="15.75" customHeight="1" x14ac:dyDescent="0.3">
      <c r="A334" s="27"/>
    </row>
    <row r="335" spans="1:1" ht="15.75" customHeight="1" x14ac:dyDescent="0.3">
      <c r="A335" s="27"/>
    </row>
    <row r="336" spans="1:1" ht="15.75" customHeight="1" x14ac:dyDescent="0.3">
      <c r="A336" s="27"/>
    </row>
    <row r="337" spans="1:1" ht="15.75" customHeight="1" x14ac:dyDescent="0.3">
      <c r="A337" s="27"/>
    </row>
    <row r="338" spans="1:1" ht="15.75" customHeight="1" x14ac:dyDescent="0.3">
      <c r="A338" s="27"/>
    </row>
    <row r="339" spans="1:1" ht="15.75" customHeight="1" x14ac:dyDescent="0.3">
      <c r="A339" s="27"/>
    </row>
    <row r="340" spans="1:1" ht="15.75" customHeight="1" x14ac:dyDescent="0.3">
      <c r="A340" s="27"/>
    </row>
    <row r="341" spans="1:1" ht="15.75" customHeight="1" x14ac:dyDescent="0.3">
      <c r="A341" s="27"/>
    </row>
    <row r="342" spans="1:1" ht="15.75" customHeight="1" x14ac:dyDescent="0.3">
      <c r="A342" s="27"/>
    </row>
    <row r="343" spans="1:1" ht="15.75" customHeight="1" x14ac:dyDescent="0.3">
      <c r="A343" s="27"/>
    </row>
    <row r="344" spans="1:1" ht="15.75" customHeight="1" x14ac:dyDescent="0.3">
      <c r="A344" s="27"/>
    </row>
    <row r="345" spans="1:1" ht="15.75" customHeight="1" x14ac:dyDescent="0.3">
      <c r="A345" s="27"/>
    </row>
    <row r="346" spans="1:1" ht="15.75" customHeight="1" x14ac:dyDescent="0.3">
      <c r="A346" s="27"/>
    </row>
    <row r="347" spans="1:1" ht="15.75" customHeight="1" x14ac:dyDescent="0.3">
      <c r="A347" s="27"/>
    </row>
    <row r="348" spans="1:1" ht="15.75" customHeight="1" x14ac:dyDescent="0.3">
      <c r="A348" s="27"/>
    </row>
    <row r="349" spans="1:1" ht="15.75" customHeight="1" x14ac:dyDescent="0.3">
      <c r="A349" s="27"/>
    </row>
    <row r="350" spans="1:1" ht="15.75" customHeight="1" x14ac:dyDescent="0.3">
      <c r="A350" s="27"/>
    </row>
    <row r="351" spans="1:1" ht="15.75" customHeight="1" x14ac:dyDescent="0.3">
      <c r="A351" s="27"/>
    </row>
    <row r="352" spans="1:1" ht="15.75" customHeight="1" x14ac:dyDescent="0.3">
      <c r="A352" s="27"/>
    </row>
    <row r="353" spans="1:1" ht="15.75" customHeight="1" x14ac:dyDescent="0.3">
      <c r="A353" s="27"/>
    </row>
    <row r="354" spans="1:1" ht="15.75" customHeight="1" x14ac:dyDescent="0.3">
      <c r="A354" s="27"/>
    </row>
    <row r="355" spans="1:1" ht="15.75" customHeight="1" x14ac:dyDescent="0.3">
      <c r="A355" s="27"/>
    </row>
    <row r="356" spans="1:1" ht="15.75" customHeight="1" x14ac:dyDescent="0.3">
      <c r="A356" s="27"/>
    </row>
    <row r="357" spans="1:1" ht="15.75" customHeight="1" x14ac:dyDescent="0.3">
      <c r="A357" s="27"/>
    </row>
    <row r="358" spans="1:1" ht="15.75" customHeight="1" x14ac:dyDescent="0.3">
      <c r="A358" s="27"/>
    </row>
    <row r="359" spans="1:1" ht="15.75" customHeight="1" x14ac:dyDescent="0.3">
      <c r="A359" s="27"/>
    </row>
    <row r="360" spans="1:1" ht="15.75" customHeight="1" x14ac:dyDescent="0.3">
      <c r="A360" s="27"/>
    </row>
    <row r="361" spans="1:1" ht="15.75" customHeight="1" x14ac:dyDescent="0.3">
      <c r="A361" s="27"/>
    </row>
    <row r="362" spans="1:1" ht="15.75" customHeight="1" x14ac:dyDescent="0.3">
      <c r="A362" s="27"/>
    </row>
    <row r="363" spans="1:1" ht="15.75" customHeight="1" x14ac:dyDescent="0.3">
      <c r="A363" s="27"/>
    </row>
    <row r="364" spans="1:1" ht="15.75" customHeight="1" x14ac:dyDescent="0.3">
      <c r="A364" s="27"/>
    </row>
    <row r="365" spans="1:1" ht="15.75" customHeight="1" x14ac:dyDescent="0.3">
      <c r="A365" s="27"/>
    </row>
    <row r="366" spans="1:1" ht="15.75" customHeight="1" x14ac:dyDescent="0.3">
      <c r="A366" s="27"/>
    </row>
    <row r="367" spans="1:1" ht="15.75" customHeight="1" x14ac:dyDescent="0.3">
      <c r="A367" s="27"/>
    </row>
    <row r="368" spans="1:1" ht="15.75" customHeight="1" x14ac:dyDescent="0.3">
      <c r="A368" s="27"/>
    </row>
    <row r="369" spans="1:1" ht="15.75" customHeight="1" x14ac:dyDescent="0.3">
      <c r="A369" s="27"/>
    </row>
    <row r="370" spans="1:1" ht="15.75" customHeight="1" x14ac:dyDescent="0.3">
      <c r="A370" s="27"/>
    </row>
    <row r="371" spans="1:1" ht="15.75" customHeight="1" x14ac:dyDescent="0.3">
      <c r="A371" s="27"/>
    </row>
    <row r="372" spans="1:1" ht="15.75" customHeight="1" x14ac:dyDescent="0.3">
      <c r="A372" s="27"/>
    </row>
    <row r="373" spans="1:1" ht="15.75" customHeight="1" x14ac:dyDescent="0.3">
      <c r="A373" s="27"/>
    </row>
    <row r="374" spans="1:1" ht="15.75" customHeight="1" x14ac:dyDescent="0.3">
      <c r="A374" s="27"/>
    </row>
    <row r="375" spans="1:1" ht="15.75" customHeight="1" x14ac:dyDescent="0.3">
      <c r="A375" s="27"/>
    </row>
    <row r="376" spans="1:1" ht="15.75" customHeight="1" x14ac:dyDescent="0.3">
      <c r="A376" s="27"/>
    </row>
    <row r="377" spans="1:1" ht="15.75" customHeight="1" x14ac:dyDescent="0.3">
      <c r="A377" s="27"/>
    </row>
    <row r="378" spans="1:1" ht="15.75" customHeight="1" x14ac:dyDescent="0.3">
      <c r="A378" s="27"/>
    </row>
    <row r="379" spans="1:1" ht="15.75" customHeight="1" x14ac:dyDescent="0.3">
      <c r="A379" s="27"/>
    </row>
    <row r="380" spans="1:1" ht="15.75" customHeight="1" x14ac:dyDescent="0.3">
      <c r="A380" s="27"/>
    </row>
    <row r="381" spans="1:1" ht="15.75" customHeight="1" x14ac:dyDescent="0.3">
      <c r="A381" s="27"/>
    </row>
    <row r="382" spans="1:1" ht="15.75" customHeight="1" x14ac:dyDescent="0.3">
      <c r="A382" s="27"/>
    </row>
    <row r="383" spans="1:1" ht="15.75" customHeight="1" x14ac:dyDescent="0.3">
      <c r="A383" s="27"/>
    </row>
    <row r="384" spans="1:1" ht="15.75" customHeight="1" x14ac:dyDescent="0.3">
      <c r="A384" s="27"/>
    </row>
    <row r="385" spans="1:1" ht="15.75" customHeight="1" x14ac:dyDescent="0.3">
      <c r="A385" s="27"/>
    </row>
    <row r="386" spans="1:1" ht="15.75" customHeight="1" x14ac:dyDescent="0.3">
      <c r="A386" s="27"/>
    </row>
    <row r="387" spans="1:1" ht="15.75" customHeight="1" x14ac:dyDescent="0.3">
      <c r="A387" s="27"/>
    </row>
    <row r="388" spans="1:1" ht="15.75" customHeight="1" x14ac:dyDescent="0.3">
      <c r="A388" s="27"/>
    </row>
    <row r="389" spans="1:1" ht="15.75" customHeight="1" x14ac:dyDescent="0.3">
      <c r="A389" s="27"/>
    </row>
    <row r="390" spans="1:1" ht="15.75" customHeight="1" x14ac:dyDescent="0.3">
      <c r="A390" s="27"/>
    </row>
    <row r="391" spans="1:1" ht="15.75" customHeight="1" x14ac:dyDescent="0.3">
      <c r="A391" s="27"/>
    </row>
    <row r="392" spans="1:1" ht="15.75" customHeight="1" x14ac:dyDescent="0.3">
      <c r="A392" s="27"/>
    </row>
    <row r="393" spans="1:1" ht="15.75" customHeight="1" x14ac:dyDescent="0.3">
      <c r="A393" s="27"/>
    </row>
    <row r="394" spans="1:1" ht="15.75" customHeight="1" x14ac:dyDescent="0.3">
      <c r="A394" s="27"/>
    </row>
    <row r="395" spans="1:1" ht="15.75" customHeight="1" x14ac:dyDescent="0.3">
      <c r="A395" s="27"/>
    </row>
    <row r="396" spans="1:1" ht="15.75" customHeight="1" x14ac:dyDescent="0.3">
      <c r="A396" s="27"/>
    </row>
    <row r="397" spans="1:1" ht="15.75" customHeight="1" x14ac:dyDescent="0.3">
      <c r="A397" s="27"/>
    </row>
    <row r="398" spans="1:1" ht="15.75" customHeight="1" x14ac:dyDescent="0.3">
      <c r="A398" s="27"/>
    </row>
    <row r="399" spans="1:1" ht="15.75" customHeight="1" x14ac:dyDescent="0.3">
      <c r="A399" s="27"/>
    </row>
    <row r="400" spans="1:1" ht="15.75" customHeight="1" x14ac:dyDescent="0.3">
      <c r="A400" s="27"/>
    </row>
    <row r="401" spans="1:1" ht="15.75" customHeight="1" x14ac:dyDescent="0.3">
      <c r="A401" s="27"/>
    </row>
    <row r="402" spans="1:1" ht="15.75" customHeight="1" x14ac:dyDescent="0.3">
      <c r="A402" s="27"/>
    </row>
    <row r="403" spans="1:1" ht="15.75" customHeight="1" x14ac:dyDescent="0.3">
      <c r="A403" s="27"/>
    </row>
    <row r="404" spans="1:1" ht="15.75" customHeight="1" x14ac:dyDescent="0.3">
      <c r="A404" s="27"/>
    </row>
    <row r="405" spans="1:1" ht="15.75" customHeight="1" x14ac:dyDescent="0.3">
      <c r="A405" s="27"/>
    </row>
    <row r="406" spans="1:1" ht="15.75" customHeight="1" x14ac:dyDescent="0.3">
      <c r="A406" s="27"/>
    </row>
    <row r="407" spans="1:1" ht="15.75" customHeight="1" x14ac:dyDescent="0.3">
      <c r="A407" s="27"/>
    </row>
    <row r="408" spans="1:1" ht="15.75" customHeight="1" x14ac:dyDescent="0.3">
      <c r="A408" s="27"/>
    </row>
    <row r="409" spans="1:1" ht="15.75" customHeight="1" x14ac:dyDescent="0.3">
      <c r="A409" s="27"/>
    </row>
    <row r="410" spans="1:1" ht="15.75" customHeight="1" x14ac:dyDescent="0.3">
      <c r="A410" s="27"/>
    </row>
    <row r="411" spans="1:1" ht="15.75" customHeight="1" x14ac:dyDescent="0.3">
      <c r="A411" s="27"/>
    </row>
    <row r="412" spans="1:1" ht="15.75" customHeight="1" x14ac:dyDescent="0.3">
      <c r="A412" s="27"/>
    </row>
    <row r="413" spans="1:1" ht="15.75" customHeight="1" x14ac:dyDescent="0.3">
      <c r="A413" s="27"/>
    </row>
    <row r="414" spans="1:1" ht="15.75" customHeight="1" x14ac:dyDescent="0.3">
      <c r="A414" s="27"/>
    </row>
    <row r="415" spans="1:1" ht="15.75" customHeight="1" x14ac:dyDescent="0.3">
      <c r="A415" s="27"/>
    </row>
    <row r="416" spans="1:1" ht="15.75" customHeight="1" x14ac:dyDescent="0.3">
      <c r="A416" s="27"/>
    </row>
    <row r="417" spans="1:1" ht="15.75" customHeight="1" x14ac:dyDescent="0.3">
      <c r="A417" s="27"/>
    </row>
    <row r="418" spans="1:1" ht="15.75" customHeight="1" x14ac:dyDescent="0.3">
      <c r="A418" s="27"/>
    </row>
    <row r="419" spans="1:1" ht="15.75" customHeight="1" x14ac:dyDescent="0.3">
      <c r="A419" s="27"/>
    </row>
    <row r="420" spans="1:1" ht="15.75" customHeight="1" x14ac:dyDescent="0.3">
      <c r="A420" s="27"/>
    </row>
    <row r="421" spans="1:1" ht="15.75" customHeight="1" x14ac:dyDescent="0.3">
      <c r="A421" s="27"/>
    </row>
    <row r="422" spans="1:1" ht="15.75" customHeight="1" x14ac:dyDescent="0.3">
      <c r="A422" s="27"/>
    </row>
    <row r="423" spans="1:1" ht="15.75" customHeight="1" x14ac:dyDescent="0.3">
      <c r="A423" s="27"/>
    </row>
    <row r="424" spans="1:1" ht="15.75" customHeight="1" x14ac:dyDescent="0.3">
      <c r="A424" s="27"/>
    </row>
    <row r="425" spans="1:1" ht="15.75" customHeight="1" x14ac:dyDescent="0.3">
      <c r="A425" s="27"/>
    </row>
    <row r="426" spans="1:1" ht="15.75" customHeight="1" x14ac:dyDescent="0.3">
      <c r="A426" s="27"/>
    </row>
    <row r="427" spans="1:1" ht="15.75" customHeight="1" x14ac:dyDescent="0.3">
      <c r="A427" s="27"/>
    </row>
    <row r="428" spans="1:1" ht="15.75" customHeight="1" x14ac:dyDescent="0.3">
      <c r="A428" s="27"/>
    </row>
    <row r="429" spans="1:1" ht="15.75" customHeight="1" x14ac:dyDescent="0.3">
      <c r="A429" s="27"/>
    </row>
    <row r="430" spans="1:1" ht="15.75" customHeight="1" x14ac:dyDescent="0.3">
      <c r="A430" s="27"/>
    </row>
    <row r="431" spans="1:1" ht="15.75" customHeight="1" x14ac:dyDescent="0.3">
      <c r="A431" s="27"/>
    </row>
    <row r="432" spans="1:1" ht="15.75" customHeight="1" x14ac:dyDescent="0.3">
      <c r="A432" s="27"/>
    </row>
    <row r="433" spans="1:1" ht="15.75" customHeight="1" x14ac:dyDescent="0.3">
      <c r="A433" s="27"/>
    </row>
    <row r="434" spans="1:1" ht="15.75" customHeight="1" x14ac:dyDescent="0.3">
      <c r="A434" s="27"/>
    </row>
    <row r="435" spans="1:1" ht="15.75" customHeight="1" x14ac:dyDescent="0.3">
      <c r="A435" s="27"/>
    </row>
    <row r="436" spans="1:1" ht="15.75" customHeight="1" x14ac:dyDescent="0.3">
      <c r="A436" s="27"/>
    </row>
    <row r="437" spans="1:1" ht="15.75" customHeight="1" x14ac:dyDescent="0.3">
      <c r="A437" s="27"/>
    </row>
    <row r="438" spans="1:1" ht="15.75" customHeight="1" x14ac:dyDescent="0.3">
      <c r="A438" s="27"/>
    </row>
    <row r="439" spans="1:1" ht="15.75" customHeight="1" x14ac:dyDescent="0.3">
      <c r="A439" s="27"/>
    </row>
    <row r="440" spans="1:1" ht="15.75" customHeight="1" x14ac:dyDescent="0.3">
      <c r="A440" s="27"/>
    </row>
    <row r="441" spans="1:1" ht="15.75" customHeight="1" x14ac:dyDescent="0.3">
      <c r="A441" s="27"/>
    </row>
    <row r="442" spans="1:1" ht="15.75" customHeight="1" x14ac:dyDescent="0.3">
      <c r="A442" s="27"/>
    </row>
    <row r="443" spans="1:1" ht="15.75" customHeight="1" x14ac:dyDescent="0.3">
      <c r="A443" s="27"/>
    </row>
    <row r="444" spans="1:1" ht="15.75" customHeight="1" x14ac:dyDescent="0.3">
      <c r="A444" s="27"/>
    </row>
    <row r="445" spans="1:1" ht="15.75" customHeight="1" x14ac:dyDescent="0.3">
      <c r="A445" s="27"/>
    </row>
    <row r="446" spans="1:1" ht="15.75" customHeight="1" x14ac:dyDescent="0.3">
      <c r="A446" s="27"/>
    </row>
    <row r="447" spans="1:1" ht="15.75" customHeight="1" x14ac:dyDescent="0.3">
      <c r="A447" s="27"/>
    </row>
    <row r="448" spans="1:1" ht="15.75" customHeight="1" x14ac:dyDescent="0.3">
      <c r="A448" s="27"/>
    </row>
    <row r="449" spans="1:1" ht="15.75" customHeight="1" x14ac:dyDescent="0.3">
      <c r="A449" s="27"/>
    </row>
    <row r="450" spans="1:1" ht="15.75" customHeight="1" x14ac:dyDescent="0.3">
      <c r="A450" s="27"/>
    </row>
    <row r="451" spans="1:1" ht="15.75" customHeight="1" x14ac:dyDescent="0.3">
      <c r="A451" s="27"/>
    </row>
    <row r="452" spans="1:1" ht="15.75" customHeight="1" x14ac:dyDescent="0.3">
      <c r="A452" s="27"/>
    </row>
    <row r="453" spans="1:1" ht="15.75" customHeight="1" x14ac:dyDescent="0.3">
      <c r="A453" s="27"/>
    </row>
    <row r="454" spans="1:1" ht="15.75" customHeight="1" x14ac:dyDescent="0.3">
      <c r="A454" s="27"/>
    </row>
    <row r="455" spans="1:1" ht="15.75" customHeight="1" x14ac:dyDescent="0.3">
      <c r="A455" s="27"/>
    </row>
    <row r="456" spans="1:1" ht="15.75" customHeight="1" x14ac:dyDescent="0.3">
      <c r="A456" s="27"/>
    </row>
    <row r="457" spans="1:1" ht="15.75" customHeight="1" x14ac:dyDescent="0.3">
      <c r="A457" s="27"/>
    </row>
    <row r="458" spans="1:1" ht="15.75" customHeight="1" x14ac:dyDescent="0.3">
      <c r="A458" s="27"/>
    </row>
    <row r="459" spans="1:1" ht="15.75" customHeight="1" x14ac:dyDescent="0.3">
      <c r="A459" s="27"/>
    </row>
    <row r="460" spans="1:1" ht="15.75" customHeight="1" x14ac:dyDescent="0.3">
      <c r="A460" s="27"/>
    </row>
    <row r="461" spans="1:1" ht="15.75" customHeight="1" x14ac:dyDescent="0.3">
      <c r="A461" s="27"/>
    </row>
    <row r="462" spans="1:1" ht="15.75" customHeight="1" x14ac:dyDescent="0.3">
      <c r="A462" s="27"/>
    </row>
    <row r="463" spans="1:1" ht="15.75" customHeight="1" x14ac:dyDescent="0.3">
      <c r="A463" s="27"/>
    </row>
    <row r="464" spans="1:1" ht="15.75" customHeight="1" x14ac:dyDescent="0.3">
      <c r="A464" s="27"/>
    </row>
    <row r="465" spans="1:1" ht="15.75" customHeight="1" x14ac:dyDescent="0.3">
      <c r="A465" s="27"/>
    </row>
    <row r="466" spans="1:1" ht="15.75" customHeight="1" x14ac:dyDescent="0.3">
      <c r="A466" s="27"/>
    </row>
    <row r="467" spans="1:1" ht="15.75" customHeight="1" x14ac:dyDescent="0.3">
      <c r="A467" s="27"/>
    </row>
    <row r="468" spans="1:1" ht="15.75" customHeight="1" x14ac:dyDescent="0.3">
      <c r="A468" s="27"/>
    </row>
    <row r="469" spans="1:1" ht="15.75" customHeight="1" x14ac:dyDescent="0.3">
      <c r="A469" s="27"/>
    </row>
    <row r="470" spans="1:1" ht="15.75" customHeight="1" x14ac:dyDescent="0.3">
      <c r="A470" s="27"/>
    </row>
    <row r="471" spans="1:1" ht="15.75" customHeight="1" x14ac:dyDescent="0.3">
      <c r="A471" s="27"/>
    </row>
    <row r="472" spans="1:1" ht="15.75" customHeight="1" x14ac:dyDescent="0.3">
      <c r="A472" s="27"/>
    </row>
    <row r="473" spans="1:1" ht="15.75" customHeight="1" x14ac:dyDescent="0.3">
      <c r="A473" s="27"/>
    </row>
    <row r="474" spans="1:1" ht="15.75" customHeight="1" x14ac:dyDescent="0.3">
      <c r="A474" s="27"/>
    </row>
    <row r="475" spans="1:1" ht="15.75" customHeight="1" x14ac:dyDescent="0.3">
      <c r="A475" s="27"/>
    </row>
    <row r="476" spans="1:1" ht="15.75" customHeight="1" x14ac:dyDescent="0.3">
      <c r="A476" s="27"/>
    </row>
    <row r="477" spans="1:1" ht="15.75" customHeight="1" x14ac:dyDescent="0.3">
      <c r="A477" s="27"/>
    </row>
    <row r="478" spans="1:1" ht="15.75" customHeight="1" x14ac:dyDescent="0.3">
      <c r="A478" s="27"/>
    </row>
    <row r="479" spans="1:1" ht="15.75" customHeight="1" x14ac:dyDescent="0.3">
      <c r="A479" s="27"/>
    </row>
    <row r="480" spans="1:1" ht="15.75" customHeight="1" x14ac:dyDescent="0.3">
      <c r="A480" s="27"/>
    </row>
    <row r="481" spans="1:1" ht="15.75" customHeight="1" x14ac:dyDescent="0.3">
      <c r="A481" s="27"/>
    </row>
    <row r="482" spans="1:1" ht="15.75" customHeight="1" x14ac:dyDescent="0.3">
      <c r="A482" s="27"/>
    </row>
    <row r="483" spans="1:1" ht="15.75" customHeight="1" x14ac:dyDescent="0.3">
      <c r="A483" s="27"/>
    </row>
    <row r="484" spans="1:1" ht="15.75" customHeight="1" x14ac:dyDescent="0.3">
      <c r="A484" s="27"/>
    </row>
    <row r="485" spans="1:1" ht="15.75" customHeight="1" x14ac:dyDescent="0.3">
      <c r="A485" s="27"/>
    </row>
    <row r="486" spans="1:1" ht="15.75" customHeight="1" x14ac:dyDescent="0.3">
      <c r="A486" s="27"/>
    </row>
    <row r="487" spans="1:1" ht="15.75" customHeight="1" x14ac:dyDescent="0.3">
      <c r="A487" s="27"/>
    </row>
    <row r="488" spans="1:1" ht="15.75" customHeight="1" x14ac:dyDescent="0.3">
      <c r="A488" s="27"/>
    </row>
    <row r="489" spans="1:1" ht="15.75" customHeight="1" x14ac:dyDescent="0.3">
      <c r="A489" s="27"/>
    </row>
    <row r="490" spans="1:1" ht="15.75" customHeight="1" x14ac:dyDescent="0.3">
      <c r="A490" s="27"/>
    </row>
    <row r="491" spans="1:1" ht="15.75" customHeight="1" x14ac:dyDescent="0.3">
      <c r="A491" s="27"/>
    </row>
    <row r="492" spans="1:1" ht="15.75" customHeight="1" x14ac:dyDescent="0.3">
      <c r="A492" s="27"/>
    </row>
    <row r="493" spans="1:1" ht="15.75" customHeight="1" x14ac:dyDescent="0.3">
      <c r="A493" s="27"/>
    </row>
    <row r="494" spans="1:1" ht="15.75" customHeight="1" x14ac:dyDescent="0.3">
      <c r="A494" s="27"/>
    </row>
    <row r="495" spans="1:1" ht="15.75" customHeight="1" x14ac:dyDescent="0.3">
      <c r="A495" s="27"/>
    </row>
    <row r="496" spans="1:1" ht="15.75" customHeight="1" x14ac:dyDescent="0.3">
      <c r="A496" s="27"/>
    </row>
    <row r="497" spans="1:1" ht="15.75" customHeight="1" x14ac:dyDescent="0.3">
      <c r="A497" s="27"/>
    </row>
    <row r="498" spans="1:1" ht="15.75" customHeight="1" x14ac:dyDescent="0.3">
      <c r="A498" s="27"/>
    </row>
    <row r="499" spans="1:1" ht="15.75" customHeight="1" x14ac:dyDescent="0.3">
      <c r="A499" s="27"/>
    </row>
    <row r="500" spans="1:1" ht="15.75" customHeight="1" x14ac:dyDescent="0.3">
      <c r="A500" s="27"/>
    </row>
    <row r="501" spans="1:1" ht="15.75" customHeight="1" x14ac:dyDescent="0.3">
      <c r="A501" s="27"/>
    </row>
    <row r="502" spans="1:1" ht="15.75" customHeight="1" x14ac:dyDescent="0.3">
      <c r="A502" s="27"/>
    </row>
    <row r="503" spans="1:1" ht="15.75" customHeight="1" x14ac:dyDescent="0.3">
      <c r="A503" s="27"/>
    </row>
    <row r="504" spans="1:1" ht="15.75" customHeight="1" x14ac:dyDescent="0.3">
      <c r="A504" s="27"/>
    </row>
    <row r="505" spans="1:1" ht="15.75" customHeight="1" x14ac:dyDescent="0.3">
      <c r="A505" s="27"/>
    </row>
    <row r="506" spans="1:1" ht="15.75" customHeight="1" x14ac:dyDescent="0.3">
      <c r="A506" s="27"/>
    </row>
    <row r="507" spans="1:1" ht="15.75" customHeight="1" x14ac:dyDescent="0.3">
      <c r="A507" s="27"/>
    </row>
    <row r="508" spans="1:1" ht="15.75" customHeight="1" x14ac:dyDescent="0.3">
      <c r="A508" s="27"/>
    </row>
    <row r="509" spans="1:1" ht="15.75" customHeight="1" x14ac:dyDescent="0.3">
      <c r="A509" s="27"/>
    </row>
    <row r="510" spans="1:1" ht="15.75" customHeight="1" x14ac:dyDescent="0.3">
      <c r="A510" s="27"/>
    </row>
    <row r="511" spans="1:1" ht="15.75" customHeight="1" x14ac:dyDescent="0.3">
      <c r="A511" s="27"/>
    </row>
    <row r="512" spans="1:1" ht="15.75" customHeight="1" x14ac:dyDescent="0.3">
      <c r="A512" s="27"/>
    </row>
    <row r="513" spans="1:1" ht="15.75" customHeight="1" x14ac:dyDescent="0.3">
      <c r="A513" s="27"/>
    </row>
    <row r="514" spans="1:1" ht="15.75" customHeight="1" x14ac:dyDescent="0.3">
      <c r="A514" s="27"/>
    </row>
    <row r="515" spans="1:1" ht="15.75" customHeight="1" x14ac:dyDescent="0.3">
      <c r="A515" s="27"/>
    </row>
    <row r="516" spans="1:1" ht="15.75" customHeight="1" x14ac:dyDescent="0.3">
      <c r="A516" s="27"/>
    </row>
    <row r="517" spans="1:1" ht="15.75" customHeight="1" x14ac:dyDescent="0.3">
      <c r="A517" s="27"/>
    </row>
    <row r="518" spans="1:1" ht="15.75" customHeight="1" x14ac:dyDescent="0.3">
      <c r="A518" s="27"/>
    </row>
    <row r="519" spans="1:1" ht="15.75" customHeight="1" x14ac:dyDescent="0.3">
      <c r="A519" s="27"/>
    </row>
    <row r="520" spans="1:1" ht="15.75" customHeight="1" x14ac:dyDescent="0.3">
      <c r="A520" s="27"/>
    </row>
    <row r="521" spans="1:1" ht="15.75" customHeight="1" x14ac:dyDescent="0.3">
      <c r="A521" s="27"/>
    </row>
    <row r="522" spans="1:1" ht="15.75" customHeight="1" x14ac:dyDescent="0.3">
      <c r="A522" s="27"/>
    </row>
    <row r="523" spans="1:1" ht="15.75" customHeight="1" x14ac:dyDescent="0.3">
      <c r="A523" s="27"/>
    </row>
    <row r="524" spans="1:1" ht="15.75" customHeight="1" x14ac:dyDescent="0.3">
      <c r="A524" s="27"/>
    </row>
    <row r="525" spans="1:1" ht="15.75" customHeight="1" x14ac:dyDescent="0.3">
      <c r="A525" s="27"/>
    </row>
    <row r="526" spans="1:1" ht="15.75" customHeight="1" x14ac:dyDescent="0.3">
      <c r="A526" s="27"/>
    </row>
    <row r="527" spans="1:1" ht="15.75" customHeight="1" x14ac:dyDescent="0.3">
      <c r="A527" s="27"/>
    </row>
    <row r="528" spans="1:1" ht="15.75" customHeight="1" x14ac:dyDescent="0.3">
      <c r="A528" s="27"/>
    </row>
    <row r="529" spans="1:1" ht="15.75" customHeight="1" x14ac:dyDescent="0.3">
      <c r="A529" s="27"/>
    </row>
    <row r="530" spans="1:1" ht="15.75" customHeight="1" x14ac:dyDescent="0.3">
      <c r="A530" s="27"/>
    </row>
    <row r="531" spans="1:1" ht="15.75" customHeight="1" x14ac:dyDescent="0.3">
      <c r="A531" s="27"/>
    </row>
    <row r="532" spans="1:1" ht="15.75" customHeight="1" x14ac:dyDescent="0.3">
      <c r="A532" s="27"/>
    </row>
    <row r="533" spans="1:1" ht="15.75" customHeight="1" x14ac:dyDescent="0.3">
      <c r="A533" s="27"/>
    </row>
    <row r="534" spans="1:1" ht="15.75" customHeight="1" x14ac:dyDescent="0.3">
      <c r="A534" s="27"/>
    </row>
    <row r="535" spans="1:1" ht="15.75" customHeight="1" x14ac:dyDescent="0.3">
      <c r="A535" s="27"/>
    </row>
    <row r="536" spans="1:1" ht="15.75" customHeight="1" x14ac:dyDescent="0.3">
      <c r="A536" s="27"/>
    </row>
    <row r="537" spans="1:1" ht="15.75" customHeight="1" x14ac:dyDescent="0.3">
      <c r="A537" s="27"/>
    </row>
    <row r="538" spans="1:1" ht="15.75" customHeight="1" x14ac:dyDescent="0.3">
      <c r="A538" s="27"/>
    </row>
    <row r="539" spans="1:1" ht="15.75" customHeight="1" x14ac:dyDescent="0.3">
      <c r="A539" s="27"/>
    </row>
    <row r="540" spans="1:1" ht="15.75" customHeight="1" x14ac:dyDescent="0.3">
      <c r="A540" s="27"/>
    </row>
    <row r="541" spans="1:1" ht="15.75" customHeight="1" x14ac:dyDescent="0.3">
      <c r="A541" s="27"/>
    </row>
    <row r="542" spans="1:1" ht="15.75" customHeight="1" x14ac:dyDescent="0.3">
      <c r="A542" s="27"/>
    </row>
    <row r="543" spans="1:1" ht="15.75" customHeight="1" x14ac:dyDescent="0.3">
      <c r="A543" s="27"/>
    </row>
    <row r="544" spans="1:1" ht="15.75" customHeight="1" x14ac:dyDescent="0.3">
      <c r="A544" s="27"/>
    </row>
    <row r="545" spans="1:1" ht="15.75" customHeight="1" x14ac:dyDescent="0.3">
      <c r="A545" s="27"/>
    </row>
    <row r="546" spans="1:1" ht="15.75" customHeight="1" x14ac:dyDescent="0.3">
      <c r="A546" s="27"/>
    </row>
    <row r="547" spans="1:1" ht="15.75" customHeight="1" x14ac:dyDescent="0.3">
      <c r="A547" s="27"/>
    </row>
    <row r="548" spans="1:1" ht="15.75" customHeight="1" x14ac:dyDescent="0.3">
      <c r="A548" s="27"/>
    </row>
    <row r="549" spans="1:1" ht="15.75" customHeight="1" x14ac:dyDescent="0.3">
      <c r="A549" s="27"/>
    </row>
    <row r="550" spans="1:1" ht="15.75" customHeight="1" x14ac:dyDescent="0.3">
      <c r="A550" s="27"/>
    </row>
    <row r="551" spans="1:1" ht="15.75" customHeight="1" x14ac:dyDescent="0.3">
      <c r="A551" s="27"/>
    </row>
    <row r="552" spans="1:1" ht="15.75" customHeight="1" x14ac:dyDescent="0.3">
      <c r="A552" s="27"/>
    </row>
    <row r="553" spans="1:1" ht="15.75" customHeight="1" x14ac:dyDescent="0.3">
      <c r="A553" s="27"/>
    </row>
    <row r="554" spans="1:1" ht="15.75" customHeight="1" x14ac:dyDescent="0.3">
      <c r="A554" s="27"/>
    </row>
    <row r="555" spans="1:1" ht="15.75" customHeight="1" x14ac:dyDescent="0.3">
      <c r="A555" s="27"/>
    </row>
    <row r="556" spans="1:1" ht="15.75" customHeight="1" x14ac:dyDescent="0.3">
      <c r="A556" s="27"/>
    </row>
    <row r="557" spans="1:1" ht="15.75" customHeight="1" x14ac:dyDescent="0.3">
      <c r="A557" s="27"/>
    </row>
    <row r="558" spans="1:1" ht="15.75" customHeight="1" x14ac:dyDescent="0.3">
      <c r="A558" s="27"/>
    </row>
    <row r="559" spans="1:1" ht="15.75" customHeight="1" x14ac:dyDescent="0.3">
      <c r="A559" s="27"/>
    </row>
    <row r="560" spans="1:1" ht="15.75" customHeight="1" x14ac:dyDescent="0.3">
      <c r="A560" s="27"/>
    </row>
    <row r="561" spans="1:1" ht="15.75" customHeight="1" x14ac:dyDescent="0.3">
      <c r="A561" s="27"/>
    </row>
    <row r="562" spans="1:1" ht="15.75" customHeight="1" x14ac:dyDescent="0.3">
      <c r="A562" s="27"/>
    </row>
    <row r="563" spans="1:1" ht="15.75" customHeight="1" x14ac:dyDescent="0.3">
      <c r="A563" s="27"/>
    </row>
    <row r="564" spans="1:1" ht="15.75" customHeight="1" x14ac:dyDescent="0.3">
      <c r="A564" s="27"/>
    </row>
    <row r="565" spans="1:1" ht="15.75" customHeight="1" x14ac:dyDescent="0.3">
      <c r="A565" s="27"/>
    </row>
    <row r="566" spans="1:1" ht="15.75" customHeight="1" x14ac:dyDescent="0.3">
      <c r="A566" s="27"/>
    </row>
    <row r="567" spans="1:1" ht="15.75" customHeight="1" x14ac:dyDescent="0.3">
      <c r="A567" s="27"/>
    </row>
    <row r="568" spans="1:1" ht="15.75" customHeight="1" x14ac:dyDescent="0.3">
      <c r="A568" s="27"/>
    </row>
    <row r="569" spans="1:1" ht="15.75" customHeight="1" x14ac:dyDescent="0.3">
      <c r="A569" s="27"/>
    </row>
    <row r="570" spans="1:1" ht="15.75" customHeight="1" x14ac:dyDescent="0.3">
      <c r="A570" s="27"/>
    </row>
    <row r="571" spans="1:1" ht="15.75" customHeight="1" x14ac:dyDescent="0.3">
      <c r="A571" s="27"/>
    </row>
    <row r="572" spans="1:1" ht="15.75" customHeight="1" x14ac:dyDescent="0.3">
      <c r="A572" s="27"/>
    </row>
    <row r="573" spans="1:1" ht="15.75" customHeight="1" x14ac:dyDescent="0.3">
      <c r="A573" s="27"/>
    </row>
    <row r="574" spans="1:1" ht="15.75" customHeight="1" x14ac:dyDescent="0.3">
      <c r="A574" s="27"/>
    </row>
    <row r="575" spans="1:1" ht="15.75" customHeight="1" x14ac:dyDescent="0.3">
      <c r="A575" s="27"/>
    </row>
    <row r="576" spans="1:1" ht="15.75" customHeight="1" x14ac:dyDescent="0.3">
      <c r="A576" s="27"/>
    </row>
    <row r="577" spans="1:1" ht="15.75" customHeight="1" x14ac:dyDescent="0.3">
      <c r="A577" s="27"/>
    </row>
    <row r="578" spans="1:1" ht="15.75" customHeight="1" x14ac:dyDescent="0.3">
      <c r="A578" s="27"/>
    </row>
    <row r="579" spans="1:1" ht="15.75" customHeight="1" x14ac:dyDescent="0.3">
      <c r="A579" s="27"/>
    </row>
    <row r="580" spans="1:1" ht="15.75" customHeight="1" x14ac:dyDescent="0.3">
      <c r="A580" s="27"/>
    </row>
    <row r="581" spans="1:1" ht="15.75" customHeight="1" x14ac:dyDescent="0.3">
      <c r="A581" s="27"/>
    </row>
    <row r="582" spans="1:1" ht="15.75" customHeight="1" x14ac:dyDescent="0.3">
      <c r="A582" s="27"/>
    </row>
    <row r="583" spans="1:1" ht="15.75" customHeight="1" x14ac:dyDescent="0.3">
      <c r="A583" s="27"/>
    </row>
    <row r="584" spans="1:1" ht="15.75" customHeight="1" x14ac:dyDescent="0.3">
      <c r="A584" s="27"/>
    </row>
    <row r="585" spans="1:1" ht="15.75" customHeight="1" x14ac:dyDescent="0.3">
      <c r="A585" s="27"/>
    </row>
    <row r="586" spans="1:1" ht="15.75" customHeight="1" x14ac:dyDescent="0.3">
      <c r="A586" s="27"/>
    </row>
    <row r="587" spans="1:1" ht="15.75" customHeight="1" x14ac:dyDescent="0.3">
      <c r="A587" s="27"/>
    </row>
    <row r="588" spans="1:1" ht="15.75" customHeight="1" x14ac:dyDescent="0.3">
      <c r="A588" s="27"/>
    </row>
    <row r="589" spans="1:1" ht="15.75" customHeight="1" x14ac:dyDescent="0.3">
      <c r="A589" s="27"/>
    </row>
    <row r="590" spans="1:1" ht="15.75" customHeight="1" x14ac:dyDescent="0.3">
      <c r="A590" s="27"/>
    </row>
    <row r="591" spans="1:1" ht="15.75" customHeight="1" x14ac:dyDescent="0.3">
      <c r="A591" s="27"/>
    </row>
    <row r="592" spans="1:1" ht="15.75" customHeight="1" x14ac:dyDescent="0.3">
      <c r="A592" s="27"/>
    </row>
    <row r="593" spans="1:1" ht="15.75" customHeight="1" x14ac:dyDescent="0.3">
      <c r="A593" s="27"/>
    </row>
    <row r="594" spans="1:1" ht="15.75" customHeight="1" x14ac:dyDescent="0.3">
      <c r="A594" s="27"/>
    </row>
    <row r="595" spans="1:1" ht="15.75" customHeight="1" x14ac:dyDescent="0.3">
      <c r="A595" s="27"/>
    </row>
    <row r="596" spans="1:1" ht="15.75" customHeight="1" x14ac:dyDescent="0.3">
      <c r="A596" s="27"/>
    </row>
    <row r="597" spans="1:1" ht="15.75" customHeight="1" x14ac:dyDescent="0.3">
      <c r="A597" s="27"/>
    </row>
    <row r="598" spans="1:1" ht="15.75" customHeight="1" x14ac:dyDescent="0.3">
      <c r="A598" s="27"/>
    </row>
    <row r="599" spans="1:1" ht="15.75" customHeight="1" x14ac:dyDescent="0.3">
      <c r="A599" s="27"/>
    </row>
    <row r="600" spans="1:1" ht="15.75" customHeight="1" x14ac:dyDescent="0.3">
      <c r="A600" s="27"/>
    </row>
    <row r="601" spans="1:1" ht="15.75" customHeight="1" x14ac:dyDescent="0.3">
      <c r="A601" s="27"/>
    </row>
    <row r="602" spans="1:1" ht="15.75" customHeight="1" x14ac:dyDescent="0.3">
      <c r="A602" s="27"/>
    </row>
    <row r="603" spans="1:1" ht="15.75" customHeight="1" x14ac:dyDescent="0.3">
      <c r="A603" s="27"/>
    </row>
    <row r="604" spans="1:1" ht="15.75" customHeight="1" x14ac:dyDescent="0.3">
      <c r="A604" s="27"/>
    </row>
    <row r="605" spans="1:1" ht="15.75" customHeight="1" x14ac:dyDescent="0.3">
      <c r="A605" s="27"/>
    </row>
    <row r="606" spans="1:1" ht="15.75" customHeight="1" x14ac:dyDescent="0.3">
      <c r="A606" s="27"/>
    </row>
    <row r="607" spans="1:1" ht="15.75" customHeight="1" x14ac:dyDescent="0.3">
      <c r="A607" s="27"/>
    </row>
    <row r="608" spans="1:1" ht="15.75" customHeight="1" x14ac:dyDescent="0.3">
      <c r="A608" s="27"/>
    </row>
    <row r="609" spans="1:1" ht="15.75" customHeight="1" x14ac:dyDescent="0.3">
      <c r="A609" s="27"/>
    </row>
    <row r="610" spans="1:1" ht="15.75" customHeight="1" x14ac:dyDescent="0.3">
      <c r="A610" s="27"/>
    </row>
    <row r="611" spans="1:1" ht="15.75" customHeight="1" x14ac:dyDescent="0.3">
      <c r="A611" s="27"/>
    </row>
    <row r="612" spans="1:1" ht="15.75" customHeight="1" x14ac:dyDescent="0.3">
      <c r="A612" s="27"/>
    </row>
    <row r="613" spans="1:1" ht="15.75" customHeight="1" x14ac:dyDescent="0.3">
      <c r="A613" s="27"/>
    </row>
    <row r="614" spans="1:1" ht="15.75" customHeight="1" x14ac:dyDescent="0.3">
      <c r="A614" s="27"/>
    </row>
    <row r="615" spans="1:1" ht="15.75" customHeight="1" x14ac:dyDescent="0.3">
      <c r="A615" s="27"/>
    </row>
    <row r="616" spans="1:1" ht="15.75" customHeight="1" x14ac:dyDescent="0.3">
      <c r="A616" s="27"/>
    </row>
    <row r="617" spans="1:1" ht="15.75" customHeight="1" x14ac:dyDescent="0.3">
      <c r="A617" s="27"/>
    </row>
    <row r="618" spans="1:1" ht="15.75" customHeight="1" x14ac:dyDescent="0.3">
      <c r="A618" s="27"/>
    </row>
    <row r="619" spans="1:1" ht="15.75" customHeight="1" x14ac:dyDescent="0.3">
      <c r="A619" s="27"/>
    </row>
    <row r="620" spans="1:1" ht="15.75" customHeight="1" x14ac:dyDescent="0.3">
      <c r="A620" s="27"/>
    </row>
    <row r="621" spans="1:1" ht="15.75" customHeight="1" x14ac:dyDescent="0.3">
      <c r="A621" s="27"/>
    </row>
    <row r="622" spans="1:1" ht="15.75" customHeight="1" x14ac:dyDescent="0.3">
      <c r="A622" s="27"/>
    </row>
    <row r="623" spans="1:1" ht="15.75" customHeight="1" x14ac:dyDescent="0.3">
      <c r="A623" s="27"/>
    </row>
    <row r="624" spans="1:1" ht="15.75" customHeight="1" x14ac:dyDescent="0.3">
      <c r="A624" s="27"/>
    </row>
    <row r="625" spans="1:1" ht="15.75" customHeight="1" x14ac:dyDescent="0.3">
      <c r="A625" s="27"/>
    </row>
    <row r="626" spans="1:1" ht="15.75" customHeight="1" x14ac:dyDescent="0.3">
      <c r="A626" s="27"/>
    </row>
    <row r="627" spans="1:1" ht="15.75" customHeight="1" x14ac:dyDescent="0.3">
      <c r="A627" s="27"/>
    </row>
    <row r="628" spans="1:1" ht="15.75" customHeight="1" x14ac:dyDescent="0.3">
      <c r="A628" s="27"/>
    </row>
    <row r="629" spans="1:1" ht="15.75" customHeight="1" x14ac:dyDescent="0.3">
      <c r="A629" s="27"/>
    </row>
    <row r="630" spans="1:1" ht="15.75" customHeight="1" x14ac:dyDescent="0.3">
      <c r="A630" s="27"/>
    </row>
    <row r="631" spans="1:1" ht="15.75" customHeight="1" x14ac:dyDescent="0.3">
      <c r="A631" s="27"/>
    </row>
    <row r="632" spans="1:1" ht="15.75" customHeight="1" x14ac:dyDescent="0.3">
      <c r="A632" s="27"/>
    </row>
    <row r="633" spans="1:1" ht="15.75" customHeight="1" x14ac:dyDescent="0.3">
      <c r="A633" s="27"/>
    </row>
    <row r="634" spans="1:1" ht="15.75" customHeight="1" x14ac:dyDescent="0.3">
      <c r="A634" s="27"/>
    </row>
    <row r="635" spans="1:1" ht="15.75" customHeight="1" x14ac:dyDescent="0.3">
      <c r="A635" s="27"/>
    </row>
    <row r="636" spans="1:1" ht="15.75" customHeight="1" x14ac:dyDescent="0.3">
      <c r="A636" s="27"/>
    </row>
    <row r="637" spans="1:1" ht="15.75" customHeight="1" x14ac:dyDescent="0.3">
      <c r="A637" s="27"/>
    </row>
    <row r="638" spans="1:1" ht="15.75" customHeight="1" x14ac:dyDescent="0.3">
      <c r="A638" s="27"/>
    </row>
    <row r="639" spans="1:1" ht="15.75" customHeight="1" x14ac:dyDescent="0.3">
      <c r="A639" s="27"/>
    </row>
    <row r="640" spans="1:1" ht="15.75" customHeight="1" x14ac:dyDescent="0.3">
      <c r="A640" s="27"/>
    </row>
    <row r="641" spans="1:1" ht="15.75" customHeight="1" x14ac:dyDescent="0.3">
      <c r="A641" s="27"/>
    </row>
    <row r="642" spans="1:1" ht="15.75" customHeight="1" x14ac:dyDescent="0.3">
      <c r="A642" s="27"/>
    </row>
    <row r="643" spans="1:1" ht="15.75" customHeight="1" x14ac:dyDescent="0.3">
      <c r="A643" s="27"/>
    </row>
    <row r="644" spans="1:1" ht="15.75" customHeight="1" x14ac:dyDescent="0.3">
      <c r="A644" s="27"/>
    </row>
    <row r="645" spans="1:1" ht="15.75" customHeight="1" x14ac:dyDescent="0.3">
      <c r="A645" s="27"/>
    </row>
    <row r="646" spans="1:1" ht="15.75" customHeight="1" x14ac:dyDescent="0.3">
      <c r="A646" s="27"/>
    </row>
    <row r="647" spans="1:1" ht="15.75" customHeight="1" x14ac:dyDescent="0.3">
      <c r="A647" s="27"/>
    </row>
    <row r="648" spans="1:1" ht="15.75" customHeight="1" x14ac:dyDescent="0.3">
      <c r="A648" s="27"/>
    </row>
    <row r="649" spans="1:1" ht="15.75" customHeight="1" x14ac:dyDescent="0.3">
      <c r="A649" s="27"/>
    </row>
    <row r="650" spans="1:1" ht="15.75" customHeight="1" x14ac:dyDescent="0.3">
      <c r="A650" s="27"/>
    </row>
    <row r="651" spans="1:1" ht="15.75" customHeight="1" x14ac:dyDescent="0.3">
      <c r="A651" s="27"/>
    </row>
    <row r="652" spans="1:1" ht="15.75" customHeight="1" x14ac:dyDescent="0.3">
      <c r="A652" s="27"/>
    </row>
    <row r="653" spans="1:1" ht="15.75" customHeight="1" x14ac:dyDescent="0.3">
      <c r="A653" s="27"/>
    </row>
    <row r="654" spans="1:1" ht="15.75" customHeight="1" x14ac:dyDescent="0.3">
      <c r="A654" s="27"/>
    </row>
    <row r="655" spans="1:1" ht="15.75" customHeight="1" x14ac:dyDescent="0.3">
      <c r="A655" s="27"/>
    </row>
    <row r="656" spans="1:1" ht="15.75" customHeight="1" x14ac:dyDescent="0.3">
      <c r="A656" s="27"/>
    </row>
    <row r="657" spans="1:1" ht="15.75" customHeight="1" x14ac:dyDescent="0.3">
      <c r="A657" s="27"/>
    </row>
    <row r="658" spans="1:1" ht="15.75" customHeight="1" x14ac:dyDescent="0.3">
      <c r="A658" s="27"/>
    </row>
    <row r="659" spans="1:1" ht="15.75" customHeight="1" x14ac:dyDescent="0.3">
      <c r="A659" s="27"/>
    </row>
    <row r="660" spans="1:1" ht="15.75" customHeight="1" x14ac:dyDescent="0.3">
      <c r="A660" s="27"/>
    </row>
    <row r="661" spans="1:1" ht="15.75" customHeight="1" x14ac:dyDescent="0.3">
      <c r="A661" s="27"/>
    </row>
    <row r="662" spans="1:1" ht="15.75" customHeight="1" x14ac:dyDescent="0.3">
      <c r="A662" s="27"/>
    </row>
    <row r="663" spans="1:1" ht="15.75" customHeight="1" x14ac:dyDescent="0.3">
      <c r="A663" s="27"/>
    </row>
    <row r="664" spans="1:1" ht="15.75" customHeight="1" x14ac:dyDescent="0.3">
      <c r="A664" s="27"/>
    </row>
    <row r="665" spans="1:1" ht="15.75" customHeight="1" x14ac:dyDescent="0.3">
      <c r="A665" s="27"/>
    </row>
    <row r="666" spans="1:1" ht="15.75" customHeight="1" x14ac:dyDescent="0.3">
      <c r="A666" s="27"/>
    </row>
    <row r="667" spans="1:1" ht="15.75" customHeight="1" x14ac:dyDescent="0.3">
      <c r="A667" s="27"/>
    </row>
    <row r="668" spans="1:1" ht="15.75" customHeight="1" x14ac:dyDescent="0.3">
      <c r="A668" s="27"/>
    </row>
    <row r="669" spans="1:1" ht="15.75" customHeight="1" x14ac:dyDescent="0.3">
      <c r="A669" s="27"/>
    </row>
    <row r="670" spans="1:1" ht="15.75" customHeight="1" x14ac:dyDescent="0.3">
      <c r="A670" s="27"/>
    </row>
    <row r="671" spans="1:1" ht="15.75" customHeight="1" x14ac:dyDescent="0.3">
      <c r="A671" s="27"/>
    </row>
    <row r="672" spans="1:1" ht="15.75" customHeight="1" x14ac:dyDescent="0.3">
      <c r="A672" s="27"/>
    </row>
    <row r="673" spans="1:1" ht="15.75" customHeight="1" x14ac:dyDescent="0.3">
      <c r="A673" s="27"/>
    </row>
    <row r="674" spans="1:1" ht="15.75" customHeight="1" x14ac:dyDescent="0.3">
      <c r="A674" s="27"/>
    </row>
    <row r="675" spans="1:1" ht="15.75" customHeight="1" x14ac:dyDescent="0.3">
      <c r="A675" s="27"/>
    </row>
    <row r="676" spans="1:1" ht="15.75" customHeight="1" x14ac:dyDescent="0.3">
      <c r="A676" s="27"/>
    </row>
    <row r="677" spans="1:1" ht="15.75" customHeight="1" x14ac:dyDescent="0.3">
      <c r="A677" s="27"/>
    </row>
    <row r="678" spans="1:1" ht="15.75" customHeight="1" x14ac:dyDescent="0.3">
      <c r="A678" s="27"/>
    </row>
    <row r="679" spans="1:1" ht="15.75" customHeight="1" x14ac:dyDescent="0.3">
      <c r="A679" s="27"/>
    </row>
    <row r="680" spans="1:1" ht="15.75" customHeight="1" x14ac:dyDescent="0.3">
      <c r="A680" s="27"/>
    </row>
    <row r="681" spans="1:1" ht="15.75" customHeight="1" x14ac:dyDescent="0.3">
      <c r="A681" s="27"/>
    </row>
    <row r="682" spans="1:1" ht="15.75" customHeight="1" x14ac:dyDescent="0.3">
      <c r="A682" s="27"/>
    </row>
    <row r="683" spans="1:1" ht="15.75" customHeight="1" x14ac:dyDescent="0.3">
      <c r="A683" s="27"/>
    </row>
    <row r="684" spans="1:1" ht="15.75" customHeight="1" x14ac:dyDescent="0.3">
      <c r="A684" s="27"/>
    </row>
    <row r="685" spans="1:1" ht="15.75" customHeight="1" x14ac:dyDescent="0.3">
      <c r="A685" s="27"/>
    </row>
    <row r="686" spans="1:1" ht="15.75" customHeight="1" x14ac:dyDescent="0.3">
      <c r="A686" s="27"/>
    </row>
    <row r="687" spans="1:1" ht="15.75" customHeight="1" x14ac:dyDescent="0.3">
      <c r="A687" s="27"/>
    </row>
    <row r="688" spans="1:1" ht="15.75" customHeight="1" x14ac:dyDescent="0.3">
      <c r="A688" s="27"/>
    </row>
    <row r="689" spans="1:1" ht="15.75" customHeight="1" x14ac:dyDescent="0.3">
      <c r="A689" s="27"/>
    </row>
    <row r="690" spans="1:1" ht="15.75" customHeight="1" x14ac:dyDescent="0.3">
      <c r="A690" s="27"/>
    </row>
    <row r="691" spans="1:1" ht="15.75" customHeight="1" x14ac:dyDescent="0.3">
      <c r="A691" s="27"/>
    </row>
    <row r="692" spans="1:1" ht="15.75" customHeight="1" x14ac:dyDescent="0.3">
      <c r="A692" s="27"/>
    </row>
    <row r="693" spans="1:1" ht="15.75" customHeight="1" x14ac:dyDescent="0.3">
      <c r="A693" s="27"/>
    </row>
    <row r="694" spans="1:1" ht="15.75" customHeight="1" x14ac:dyDescent="0.3">
      <c r="A694" s="27"/>
    </row>
    <row r="695" spans="1:1" ht="15.75" customHeight="1" x14ac:dyDescent="0.3">
      <c r="A695" s="27"/>
    </row>
    <row r="696" spans="1:1" ht="15.75" customHeight="1" x14ac:dyDescent="0.3">
      <c r="A696" s="27"/>
    </row>
    <row r="697" spans="1:1" ht="15.75" customHeight="1" x14ac:dyDescent="0.3">
      <c r="A697" s="27"/>
    </row>
    <row r="698" spans="1:1" ht="15.75" customHeight="1" x14ac:dyDescent="0.3">
      <c r="A698" s="27"/>
    </row>
    <row r="699" spans="1:1" ht="15.75" customHeight="1" x14ac:dyDescent="0.3">
      <c r="A699" s="27"/>
    </row>
    <row r="700" spans="1:1" ht="15.75" customHeight="1" x14ac:dyDescent="0.3">
      <c r="A700" s="27"/>
    </row>
    <row r="701" spans="1:1" ht="15.75" customHeight="1" x14ac:dyDescent="0.3">
      <c r="A701" s="27"/>
    </row>
    <row r="702" spans="1:1" ht="15.75" customHeight="1" x14ac:dyDescent="0.3">
      <c r="A702" s="27"/>
    </row>
    <row r="703" spans="1:1" ht="15.75" customHeight="1" x14ac:dyDescent="0.3">
      <c r="A703" s="27"/>
    </row>
    <row r="704" spans="1:1" ht="15.75" customHeight="1" x14ac:dyDescent="0.3">
      <c r="A704" s="27"/>
    </row>
    <row r="705" spans="1:1" ht="15.75" customHeight="1" x14ac:dyDescent="0.3">
      <c r="A705" s="27"/>
    </row>
    <row r="706" spans="1:1" ht="15.75" customHeight="1" x14ac:dyDescent="0.3">
      <c r="A706" s="27"/>
    </row>
    <row r="707" spans="1:1" ht="15.75" customHeight="1" x14ac:dyDescent="0.3">
      <c r="A707" s="27"/>
    </row>
    <row r="708" spans="1:1" ht="15.75" customHeight="1" x14ac:dyDescent="0.3">
      <c r="A708" s="27"/>
    </row>
    <row r="709" spans="1:1" ht="15.75" customHeight="1" x14ac:dyDescent="0.3">
      <c r="A709" s="27"/>
    </row>
    <row r="710" spans="1:1" ht="15.75" customHeight="1" x14ac:dyDescent="0.3">
      <c r="A710" s="27"/>
    </row>
    <row r="711" spans="1:1" ht="15.75" customHeight="1" x14ac:dyDescent="0.3">
      <c r="A711" s="27"/>
    </row>
    <row r="712" spans="1:1" ht="15.75" customHeight="1" x14ac:dyDescent="0.3">
      <c r="A712" s="27"/>
    </row>
    <row r="713" spans="1:1" ht="15.75" customHeight="1" x14ac:dyDescent="0.3">
      <c r="A713" s="27"/>
    </row>
    <row r="714" spans="1:1" ht="15.75" customHeight="1" x14ac:dyDescent="0.3">
      <c r="A714" s="27"/>
    </row>
    <row r="715" spans="1:1" ht="15.75" customHeight="1" x14ac:dyDescent="0.3">
      <c r="A715" s="27"/>
    </row>
    <row r="716" spans="1:1" ht="15.75" customHeight="1" x14ac:dyDescent="0.3">
      <c r="A716" s="27"/>
    </row>
    <row r="717" spans="1:1" ht="15.75" customHeight="1" x14ac:dyDescent="0.3">
      <c r="A717" s="27"/>
    </row>
    <row r="718" spans="1:1" ht="15.75" customHeight="1" x14ac:dyDescent="0.3">
      <c r="A718" s="27"/>
    </row>
    <row r="719" spans="1:1" ht="15.75" customHeight="1" x14ac:dyDescent="0.3">
      <c r="A719" s="27"/>
    </row>
    <row r="720" spans="1:1" ht="15.75" customHeight="1" x14ac:dyDescent="0.3">
      <c r="A720" s="27"/>
    </row>
    <row r="721" spans="1:1" ht="15.75" customHeight="1" x14ac:dyDescent="0.3">
      <c r="A721" s="27"/>
    </row>
    <row r="722" spans="1:1" ht="15.75" customHeight="1" x14ac:dyDescent="0.3">
      <c r="A722" s="27"/>
    </row>
    <row r="723" spans="1:1" ht="15.75" customHeight="1" x14ac:dyDescent="0.3">
      <c r="A723" s="27"/>
    </row>
    <row r="724" spans="1:1" ht="15.75" customHeight="1" x14ac:dyDescent="0.3">
      <c r="A724" s="27"/>
    </row>
    <row r="725" spans="1:1" ht="15.75" customHeight="1" x14ac:dyDescent="0.3">
      <c r="A725" s="27"/>
    </row>
    <row r="726" spans="1:1" ht="15.75" customHeight="1" x14ac:dyDescent="0.3">
      <c r="A726" s="27"/>
    </row>
    <row r="727" spans="1:1" ht="15.75" customHeight="1" x14ac:dyDescent="0.3">
      <c r="A727" s="27"/>
    </row>
    <row r="728" spans="1:1" ht="15.75" customHeight="1" x14ac:dyDescent="0.3">
      <c r="A728" s="27"/>
    </row>
    <row r="729" spans="1:1" ht="15.75" customHeight="1" x14ac:dyDescent="0.3">
      <c r="A729" s="27"/>
    </row>
    <row r="730" spans="1:1" ht="15.75" customHeight="1" x14ac:dyDescent="0.3">
      <c r="A730" s="27"/>
    </row>
    <row r="731" spans="1:1" ht="15.75" customHeight="1" x14ac:dyDescent="0.3">
      <c r="A731" s="27"/>
    </row>
    <row r="732" spans="1:1" ht="15.75" customHeight="1" x14ac:dyDescent="0.3">
      <c r="A732" s="27"/>
    </row>
    <row r="733" spans="1:1" ht="15.75" customHeight="1" x14ac:dyDescent="0.3">
      <c r="A733" s="27"/>
    </row>
    <row r="734" spans="1:1" ht="15.75" customHeight="1" x14ac:dyDescent="0.3">
      <c r="A734" s="27"/>
    </row>
    <row r="735" spans="1:1" ht="15.75" customHeight="1" x14ac:dyDescent="0.3">
      <c r="A735" s="27"/>
    </row>
    <row r="736" spans="1:1" ht="15.75" customHeight="1" x14ac:dyDescent="0.3">
      <c r="A736" s="27"/>
    </row>
    <row r="737" spans="1:1" ht="15.75" customHeight="1" x14ac:dyDescent="0.3">
      <c r="A737" s="27"/>
    </row>
    <row r="738" spans="1:1" ht="15.75" customHeight="1" x14ac:dyDescent="0.3">
      <c r="A738" s="27"/>
    </row>
    <row r="739" spans="1:1" ht="15.75" customHeight="1" x14ac:dyDescent="0.3">
      <c r="A739" s="27"/>
    </row>
    <row r="740" spans="1:1" ht="15.75" customHeight="1" x14ac:dyDescent="0.3">
      <c r="A740" s="27"/>
    </row>
    <row r="741" spans="1:1" ht="15.75" customHeight="1" x14ac:dyDescent="0.3">
      <c r="A741" s="27"/>
    </row>
    <row r="742" spans="1:1" ht="15.75" customHeight="1" x14ac:dyDescent="0.3">
      <c r="A742" s="27"/>
    </row>
    <row r="743" spans="1:1" ht="15.75" customHeight="1" x14ac:dyDescent="0.3">
      <c r="A743" s="27"/>
    </row>
    <row r="744" spans="1:1" ht="15.75" customHeight="1" x14ac:dyDescent="0.3">
      <c r="A744" s="27"/>
    </row>
    <row r="745" spans="1:1" ht="15.75" customHeight="1" x14ac:dyDescent="0.3">
      <c r="A745" s="27"/>
    </row>
    <row r="746" spans="1:1" ht="15.75" customHeight="1" x14ac:dyDescent="0.3">
      <c r="A746" s="27"/>
    </row>
    <row r="747" spans="1:1" ht="15.75" customHeight="1" x14ac:dyDescent="0.3">
      <c r="A747" s="27"/>
    </row>
    <row r="748" spans="1:1" ht="15.75" customHeight="1" x14ac:dyDescent="0.3">
      <c r="A748" s="27"/>
    </row>
    <row r="749" spans="1:1" ht="15.75" customHeight="1" x14ac:dyDescent="0.3">
      <c r="A749" s="27"/>
    </row>
    <row r="750" spans="1:1" ht="15.75" customHeight="1" x14ac:dyDescent="0.3">
      <c r="A750" s="27"/>
    </row>
    <row r="751" spans="1:1" ht="15.75" customHeight="1" x14ac:dyDescent="0.3">
      <c r="A751" s="27"/>
    </row>
    <row r="752" spans="1:1" ht="15.75" customHeight="1" x14ac:dyDescent="0.3">
      <c r="A752" s="27"/>
    </row>
    <row r="753" spans="1:1" ht="15.75" customHeight="1" x14ac:dyDescent="0.3">
      <c r="A753" s="27"/>
    </row>
    <row r="754" spans="1:1" ht="15.75" customHeight="1" x14ac:dyDescent="0.3">
      <c r="A754" s="27"/>
    </row>
    <row r="755" spans="1:1" ht="15.75" customHeight="1" x14ac:dyDescent="0.3">
      <c r="A755" s="27"/>
    </row>
    <row r="756" spans="1:1" ht="15.75" customHeight="1" x14ac:dyDescent="0.3">
      <c r="A756" s="27"/>
    </row>
    <row r="757" spans="1:1" ht="15.75" customHeight="1" x14ac:dyDescent="0.3">
      <c r="A757" s="27"/>
    </row>
    <row r="758" spans="1:1" ht="15.75" customHeight="1" x14ac:dyDescent="0.3">
      <c r="A758" s="27"/>
    </row>
    <row r="759" spans="1:1" ht="15.75" customHeight="1" x14ac:dyDescent="0.3">
      <c r="A759" s="27"/>
    </row>
    <row r="760" spans="1:1" ht="15.75" customHeight="1" x14ac:dyDescent="0.3">
      <c r="A760" s="27"/>
    </row>
    <row r="761" spans="1:1" ht="15.75" customHeight="1" x14ac:dyDescent="0.3">
      <c r="A761" s="27"/>
    </row>
    <row r="762" spans="1:1" ht="15.75" customHeight="1" x14ac:dyDescent="0.3">
      <c r="A762" s="27"/>
    </row>
    <row r="763" spans="1:1" ht="15.75" customHeight="1" x14ac:dyDescent="0.3">
      <c r="A763" s="27"/>
    </row>
    <row r="764" spans="1:1" ht="15.75" customHeight="1" x14ac:dyDescent="0.3">
      <c r="A764" s="27"/>
    </row>
    <row r="765" spans="1:1" ht="15.75" customHeight="1" x14ac:dyDescent="0.3">
      <c r="A765" s="27"/>
    </row>
    <row r="766" spans="1:1" ht="15.75" customHeight="1" x14ac:dyDescent="0.3">
      <c r="A766" s="27"/>
    </row>
    <row r="767" spans="1:1" ht="15.75" customHeight="1" x14ac:dyDescent="0.3">
      <c r="A767" s="27"/>
    </row>
    <row r="768" spans="1:1" ht="15.75" customHeight="1" x14ac:dyDescent="0.3">
      <c r="A768" s="27"/>
    </row>
    <row r="769" spans="1:1" ht="15.75" customHeight="1" x14ac:dyDescent="0.3">
      <c r="A769" s="27"/>
    </row>
    <row r="770" spans="1:1" ht="15.75" customHeight="1" x14ac:dyDescent="0.3">
      <c r="A770" s="27"/>
    </row>
    <row r="771" spans="1:1" ht="15.75" customHeight="1" x14ac:dyDescent="0.3">
      <c r="A771" s="27"/>
    </row>
    <row r="772" spans="1:1" ht="15.75" customHeight="1" x14ac:dyDescent="0.3">
      <c r="A772" s="27"/>
    </row>
    <row r="773" spans="1:1" ht="15.75" customHeight="1" x14ac:dyDescent="0.3">
      <c r="A773" s="27"/>
    </row>
    <row r="774" spans="1:1" ht="15.75" customHeight="1" x14ac:dyDescent="0.3">
      <c r="A774" s="27"/>
    </row>
    <row r="775" spans="1:1" ht="15.75" customHeight="1" x14ac:dyDescent="0.3">
      <c r="A775" s="27"/>
    </row>
    <row r="776" spans="1:1" ht="15.75" customHeight="1" x14ac:dyDescent="0.3">
      <c r="A776" s="27"/>
    </row>
    <row r="777" spans="1:1" ht="15.75" customHeight="1" x14ac:dyDescent="0.3">
      <c r="A777" s="27"/>
    </row>
    <row r="778" spans="1:1" ht="15.75" customHeight="1" x14ac:dyDescent="0.3">
      <c r="A778" s="27"/>
    </row>
    <row r="779" spans="1:1" ht="15.75" customHeight="1" x14ac:dyDescent="0.3">
      <c r="A779" s="27"/>
    </row>
    <row r="780" spans="1:1" ht="15.75" customHeight="1" x14ac:dyDescent="0.3">
      <c r="A780" s="27"/>
    </row>
    <row r="781" spans="1:1" ht="15.75" customHeight="1" x14ac:dyDescent="0.3">
      <c r="A781" s="27"/>
    </row>
    <row r="782" spans="1:1" ht="15.75" customHeight="1" x14ac:dyDescent="0.3">
      <c r="A782" s="27"/>
    </row>
    <row r="783" spans="1:1" ht="15.75" customHeight="1" x14ac:dyDescent="0.3">
      <c r="A783" s="27"/>
    </row>
    <row r="784" spans="1:1" ht="15.75" customHeight="1" x14ac:dyDescent="0.3">
      <c r="A784" s="27"/>
    </row>
    <row r="785" spans="1:1" ht="15.75" customHeight="1" x14ac:dyDescent="0.3">
      <c r="A785" s="27"/>
    </row>
    <row r="786" spans="1:1" ht="15.75" customHeight="1" x14ac:dyDescent="0.3">
      <c r="A786" s="27"/>
    </row>
    <row r="787" spans="1:1" ht="15.75" customHeight="1" x14ac:dyDescent="0.3">
      <c r="A787" s="27"/>
    </row>
    <row r="788" spans="1:1" ht="15.75" customHeight="1" x14ac:dyDescent="0.3">
      <c r="A788" s="27"/>
    </row>
    <row r="789" spans="1:1" ht="15.75" customHeight="1" x14ac:dyDescent="0.3">
      <c r="A789" s="27"/>
    </row>
    <row r="790" spans="1:1" ht="15.75" customHeight="1" x14ac:dyDescent="0.3">
      <c r="A790" s="27"/>
    </row>
    <row r="791" spans="1:1" ht="15.75" customHeight="1" x14ac:dyDescent="0.3">
      <c r="A791" s="27"/>
    </row>
    <row r="792" spans="1:1" ht="15.75" customHeight="1" x14ac:dyDescent="0.3">
      <c r="A792" s="27"/>
    </row>
    <row r="793" spans="1:1" ht="15.75" customHeight="1" x14ac:dyDescent="0.3">
      <c r="A793" s="27"/>
    </row>
    <row r="794" spans="1:1" ht="15.75" customHeight="1" x14ac:dyDescent="0.3">
      <c r="A794" s="27"/>
    </row>
    <row r="795" spans="1:1" ht="15.75" customHeight="1" x14ac:dyDescent="0.3">
      <c r="A795" s="27"/>
    </row>
    <row r="796" spans="1:1" ht="15.75" customHeight="1" x14ac:dyDescent="0.3">
      <c r="A796" s="27"/>
    </row>
    <row r="797" spans="1:1" ht="15.75" customHeight="1" x14ac:dyDescent="0.3">
      <c r="A797" s="27"/>
    </row>
    <row r="798" spans="1:1" ht="15.75" customHeight="1" x14ac:dyDescent="0.3">
      <c r="A798" s="27"/>
    </row>
    <row r="799" spans="1:1" ht="15.75" customHeight="1" x14ac:dyDescent="0.3">
      <c r="A799" s="27"/>
    </row>
    <row r="800" spans="1:1" ht="15.75" customHeight="1" x14ac:dyDescent="0.3">
      <c r="A800" s="27"/>
    </row>
    <row r="801" spans="1:1" ht="15.75" customHeight="1" x14ac:dyDescent="0.3">
      <c r="A801" s="27"/>
    </row>
    <row r="802" spans="1:1" ht="15.75" customHeight="1" x14ac:dyDescent="0.3">
      <c r="A802" s="27"/>
    </row>
    <row r="803" spans="1:1" ht="15.75" customHeight="1" x14ac:dyDescent="0.3">
      <c r="A803" s="27"/>
    </row>
    <row r="804" spans="1:1" ht="15.75" customHeight="1" x14ac:dyDescent="0.3">
      <c r="A804" s="27"/>
    </row>
    <row r="805" spans="1:1" ht="15.75" customHeight="1" x14ac:dyDescent="0.3">
      <c r="A805" s="27"/>
    </row>
    <row r="806" spans="1:1" ht="15.75" customHeight="1" x14ac:dyDescent="0.3">
      <c r="A806" s="27"/>
    </row>
    <row r="807" spans="1:1" ht="15.75" customHeight="1" x14ac:dyDescent="0.3">
      <c r="A807" s="27"/>
    </row>
    <row r="808" spans="1:1" ht="15.75" customHeight="1" x14ac:dyDescent="0.3">
      <c r="A808" s="27"/>
    </row>
    <row r="809" spans="1:1" ht="15.75" customHeight="1" x14ac:dyDescent="0.3">
      <c r="A809" s="27"/>
    </row>
    <row r="810" spans="1:1" ht="15.75" customHeight="1" x14ac:dyDescent="0.3">
      <c r="A810" s="27"/>
    </row>
    <row r="811" spans="1:1" ht="15.75" customHeight="1" x14ac:dyDescent="0.3">
      <c r="A811" s="27"/>
    </row>
    <row r="812" spans="1:1" ht="15.75" customHeight="1" x14ac:dyDescent="0.3">
      <c r="A812" s="27"/>
    </row>
    <row r="813" spans="1:1" ht="15.75" customHeight="1" x14ac:dyDescent="0.3">
      <c r="A813" s="27"/>
    </row>
    <row r="814" spans="1:1" ht="15.75" customHeight="1" x14ac:dyDescent="0.3">
      <c r="A814" s="27"/>
    </row>
    <row r="815" spans="1:1" ht="15.75" customHeight="1" x14ac:dyDescent="0.3">
      <c r="A815" s="27"/>
    </row>
    <row r="816" spans="1:1" ht="15.75" customHeight="1" x14ac:dyDescent="0.3">
      <c r="A816" s="27"/>
    </row>
    <row r="817" spans="1:1" ht="15.75" customHeight="1" x14ac:dyDescent="0.3">
      <c r="A817" s="27"/>
    </row>
    <row r="818" spans="1:1" ht="15.75" customHeight="1" x14ac:dyDescent="0.3">
      <c r="A818" s="27"/>
    </row>
    <row r="819" spans="1:1" ht="15.75" customHeight="1" x14ac:dyDescent="0.3">
      <c r="A819" s="27"/>
    </row>
    <row r="820" spans="1:1" ht="15.75" customHeight="1" x14ac:dyDescent="0.3">
      <c r="A820" s="27"/>
    </row>
    <row r="821" spans="1:1" ht="15.75" customHeight="1" x14ac:dyDescent="0.3">
      <c r="A821" s="27"/>
    </row>
    <row r="822" spans="1:1" ht="15.75" customHeight="1" x14ac:dyDescent="0.3">
      <c r="A822" s="27"/>
    </row>
    <row r="823" spans="1:1" ht="15.75" customHeight="1" x14ac:dyDescent="0.3">
      <c r="A823" s="27"/>
    </row>
    <row r="824" spans="1:1" ht="15.75" customHeight="1" x14ac:dyDescent="0.3">
      <c r="A824" s="27"/>
    </row>
    <row r="825" spans="1:1" ht="15.75" customHeight="1" x14ac:dyDescent="0.3">
      <c r="A825" s="27"/>
    </row>
    <row r="826" spans="1:1" ht="15.75" customHeight="1" x14ac:dyDescent="0.3">
      <c r="A826" s="27"/>
    </row>
    <row r="827" spans="1:1" ht="15.75" customHeight="1" x14ac:dyDescent="0.3">
      <c r="A827" s="27"/>
    </row>
    <row r="828" spans="1:1" ht="15.75" customHeight="1" x14ac:dyDescent="0.3">
      <c r="A828" s="27"/>
    </row>
    <row r="829" spans="1:1" ht="15.75" customHeight="1" x14ac:dyDescent="0.3">
      <c r="A829" s="27"/>
    </row>
    <row r="830" spans="1:1" ht="15.75" customHeight="1" x14ac:dyDescent="0.3">
      <c r="A830" s="27"/>
    </row>
    <row r="831" spans="1:1" ht="15.75" customHeight="1" x14ac:dyDescent="0.3">
      <c r="A831" s="27"/>
    </row>
    <row r="832" spans="1:1" ht="15.75" customHeight="1" x14ac:dyDescent="0.3">
      <c r="A832" s="27"/>
    </row>
    <row r="833" spans="1:1" ht="15.75" customHeight="1" x14ac:dyDescent="0.3">
      <c r="A833" s="27"/>
    </row>
    <row r="834" spans="1:1" ht="15.75" customHeight="1" x14ac:dyDescent="0.3">
      <c r="A834" s="27"/>
    </row>
    <row r="835" spans="1:1" ht="15.75" customHeight="1" x14ac:dyDescent="0.3">
      <c r="A835" s="27"/>
    </row>
    <row r="836" spans="1:1" ht="15.75" customHeight="1" x14ac:dyDescent="0.3">
      <c r="A836" s="27"/>
    </row>
    <row r="837" spans="1:1" ht="15.75" customHeight="1" x14ac:dyDescent="0.3">
      <c r="A837" s="27"/>
    </row>
    <row r="838" spans="1:1" ht="15.75" customHeight="1" x14ac:dyDescent="0.3">
      <c r="A838" s="27"/>
    </row>
    <row r="839" spans="1:1" ht="15.75" customHeight="1" x14ac:dyDescent="0.3">
      <c r="A839" s="27"/>
    </row>
    <row r="840" spans="1:1" ht="15.75" customHeight="1" x14ac:dyDescent="0.3">
      <c r="A840" s="27"/>
    </row>
    <row r="841" spans="1:1" ht="15.75" customHeight="1" x14ac:dyDescent="0.3">
      <c r="A841" s="27"/>
    </row>
    <row r="842" spans="1:1" ht="15.75" customHeight="1" x14ac:dyDescent="0.3">
      <c r="A842" s="27"/>
    </row>
    <row r="843" spans="1:1" ht="15.75" customHeight="1" x14ac:dyDescent="0.3">
      <c r="A843" s="27"/>
    </row>
    <row r="844" spans="1:1" ht="15.75" customHeight="1" x14ac:dyDescent="0.3">
      <c r="A844" s="27"/>
    </row>
    <row r="845" spans="1:1" ht="15.75" customHeight="1" x14ac:dyDescent="0.3">
      <c r="A845" s="27"/>
    </row>
    <row r="846" spans="1:1" ht="15.75" customHeight="1" x14ac:dyDescent="0.3">
      <c r="A846" s="27"/>
    </row>
    <row r="847" spans="1:1" ht="15.75" customHeight="1" x14ac:dyDescent="0.3">
      <c r="A847" s="27"/>
    </row>
    <row r="848" spans="1:1" ht="15.75" customHeight="1" x14ac:dyDescent="0.3">
      <c r="A848" s="27"/>
    </row>
    <row r="849" spans="1:1" ht="15.75" customHeight="1" x14ac:dyDescent="0.3">
      <c r="A849" s="27"/>
    </row>
    <row r="850" spans="1:1" ht="15.75" customHeight="1" x14ac:dyDescent="0.3">
      <c r="A850" s="27"/>
    </row>
    <row r="851" spans="1:1" ht="15.75" customHeight="1" x14ac:dyDescent="0.3">
      <c r="A851" s="27"/>
    </row>
    <row r="852" spans="1:1" ht="15.75" customHeight="1" x14ac:dyDescent="0.3">
      <c r="A852" s="27"/>
    </row>
    <row r="853" spans="1:1" ht="15.75" customHeight="1" x14ac:dyDescent="0.3">
      <c r="A853" s="27"/>
    </row>
    <row r="854" spans="1:1" ht="15.75" customHeight="1" x14ac:dyDescent="0.3">
      <c r="A854" s="27"/>
    </row>
    <row r="855" spans="1:1" ht="15.75" customHeight="1" x14ac:dyDescent="0.3">
      <c r="A855" s="27"/>
    </row>
    <row r="856" spans="1:1" ht="15.75" customHeight="1" x14ac:dyDescent="0.3">
      <c r="A856" s="27"/>
    </row>
    <row r="857" spans="1:1" ht="15.75" customHeight="1" x14ac:dyDescent="0.3">
      <c r="A857" s="27"/>
    </row>
    <row r="858" spans="1:1" ht="15.75" customHeight="1" x14ac:dyDescent="0.3">
      <c r="A858" s="27"/>
    </row>
    <row r="859" spans="1:1" ht="15.75" customHeight="1" x14ac:dyDescent="0.3">
      <c r="A859" s="27"/>
    </row>
    <row r="860" spans="1:1" ht="15.75" customHeight="1" x14ac:dyDescent="0.3">
      <c r="A860" s="27"/>
    </row>
    <row r="861" spans="1:1" ht="15.75" customHeight="1" x14ac:dyDescent="0.3">
      <c r="A861" s="27"/>
    </row>
    <row r="862" spans="1:1" ht="15.75" customHeight="1" x14ac:dyDescent="0.3">
      <c r="A862" s="27"/>
    </row>
    <row r="863" spans="1:1" ht="15.75" customHeight="1" x14ac:dyDescent="0.3">
      <c r="A863" s="27"/>
    </row>
    <row r="864" spans="1:1" ht="15.75" customHeight="1" x14ac:dyDescent="0.3">
      <c r="A864" s="27"/>
    </row>
    <row r="865" spans="1:1" ht="15.75" customHeight="1" x14ac:dyDescent="0.3">
      <c r="A865" s="27"/>
    </row>
    <row r="866" spans="1:1" ht="15.75" customHeight="1" x14ac:dyDescent="0.3">
      <c r="A866" s="27"/>
    </row>
    <row r="867" spans="1:1" ht="15.75" customHeight="1" x14ac:dyDescent="0.3">
      <c r="A867" s="27"/>
    </row>
    <row r="868" spans="1:1" ht="15.75" customHeight="1" x14ac:dyDescent="0.3">
      <c r="A868" s="27"/>
    </row>
    <row r="869" spans="1:1" ht="15.75" customHeight="1" x14ac:dyDescent="0.3">
      <c r="A869" s="27"/>
    </row>
    <row r="870" spans="1:1" ht="15.75" customHeight="1" x14ac:dyDescent="0.3">
      <c r="A870" s="27"/>
    </row>
    <row r="871" spans="1:1" ht="15.75" customHeight="1" x14ac:dyDescent="0.3">
      <c r="A871" s="27"/>
    </row>
    <row r="872" spans="1:1" ht="15.75" customHeight="1" x14ac:dyDescent="0.3">
      <c r="A872" s="27"/>
    </row>
    <row r="873" spans="1:1" ht="15.75" customHeight="1" x14ac:dyDescent="0.3">
      <c r="A873" s="27"/>
    </row>
    <row r="874" spans="1:1" ht="15.75" customHeight="1" x14ac:dyDescent="0.3">
      <c r="A874" s="27"/>
    </row>
    <row r="875" spans="1:1" ht="15.75" customHeight="1" x14ac:dyDescent="0.3">
      <c r="A875" s="27"/>
    </row>
    <row r="876" spans="1:1" ht="15.75" customHeight="1" x14ac:dyDescent="0.3">
      <c r="A876" s="27"/>
    </row>
    <row r="877" spans="1:1" ht="15.75" customHeight="1" x14ac:dyDescent="0.3">
      <c r="A877" s="27"/>
    </row>
    <row r="878" spans="1:1" ht="15.75" customHeight="1" x14ac:dyDescent="0.3">
      <c r="A878" s="27"/>
    </row>
    <row r="879" spans="1:1" ht="15.75" customHeight="1" x14ac:dyDescent="0.3">
      <c r="A879" s="27"/>
    </row>
    <row r="880" spans="1:1" ht="15.75" customHeight="1" x14ac:dyDescent="0.3">
      <c r="A880" s="27"/>
    </row>
    <row r="881" spans="1:1" ht="15.75" customHeight="1" x14ac:dyDescent="0.3">
      <c r="A881" s="27"/>
    </row>
    <row r="882" spans="1:1" ht="15.75" customHeight="1" x14ac:dyDescent="0.3">
      <c r="A882" s="27"/>
    </row>
    <row r="883" spans="1:1" ht="15.75" customHeight="1" x14ac:dyDescent="0.3">
      <c r="A883" s="27"/>
    </row>
    <row r="884" spans="1:1" ht="15.75" customHeight="1" x14ac:dyDescent="0.3">
      <c r="A884" s="27"/>
    </row>
    <row r="885" spans="1:1" ht="15.75" customHeight="1" x14ac:dyDescent="0.3">
      <c r="A885" s="27"/>
    </row>
    <row r="886" spans="1:1" ht="15.75" customHeight="1" x14ac:dyDescent="0.3">
      <c r="A886" s="27"/>
    </row>
    <row r="887" spans="1:1" ht="15.75" customHeight="1" x14ac:dyDescent="0.3">
      <c r="A887" s="27"/>
    </row>
    <row r="888" spans="1:1" ht="15.75" customHeight="1" x14ac:dyDescent="0.3">
      <c r="A888" s="27"/>
    </row>
    <row r="889" spans="1:1" ht="15.75" customHeight="1" x14ac:dyDescent="0.3">
      <c r="A889" s="27"/>
    </row>
    <row r="890" spans="1:1" ht="15.75" customHeight="1" x14ac:dyDescent="0.3">
      <c r="A890" s="27"/>
    </row>
    <row r="891" spans="1:1" ht="15.75" customHeight="1" x14ac:dyDescent="0.3">
      <c r="A891" s="27"/>
    </row>
    <row r="892" spans="1:1" ht="15.75" customHeight="1" x14ac:dyDescent="0.3">
      <c r="A892" s="27"/>
    </row>
    <row r="893" spans="1:1" ht="15.75" customHeight="1" x14ac:dyDescent="0.3">
      <c r="A893" s="27"/>
    </row>
    <row r="894" spans="1:1" ht="15.75" customHeight="1" x14ac:dyDescent="0.3">
      <c r="A894" s="27"/>
    </row>
    <row r="895" spans="1:1" ht="15.75" customHeight="1" x14ac:dyDescent="0.3">
      <c r="A895" s="27"/>
    </row>
    <row r="896" spans="1:1" ht="15.75" customHeight="1" x14ac:dyDescent="0.3">
      <c r="A896" s="27"/>
    </row>
    <row r="897" spans="1:1" ht="15.75" customHeight="1" x14ac:dyDescent="0.3">
      <c r="A897" s="27"/>
    </row>
    <row r="898" spans="1:1" ht="15.75" customHeight="1" x14ac:dyDescent="0.3">
      <c r="A898" s="27"/>
    </row>
    <row r="899" spans="1:1" ht="15.75" customHeight="1" x14ac:dyDescent="0.3">
      <c r="A899" s="27"/>
    </row>
    <row r="900" spans="1:1" ht="15.75" customHeight="1" x14ac:dyDescent="0.3">
      <c r="A900" s="27"/>
    </row>
    <row r="901" spans="1:1" ht="15.75" customHeight="1" x14ac:dyDescent="0.3">
      <c r="A901" s="27"/>
    </row>
    <row r="902" spans="1:1" ht="15.75" customHeight="1" x14ac:dyDescent="0.3">
      <c r="A902" s="27"/>
    </row>
    <row r="903" spans="1:1" ht="15.75" customHeight="1" x14ac:dyDescent="0.3">
      <c r="A903" s="27"/>
    </row>
    <row r="904" spans="1:1" ht="15.75" customHeight="1" x14ac:dyDescent="0.3">
      <c r="A904" s="27"/>
    </row>
    <row r="905" spans="1:1" ht="15.75" customHeight="1" x14ac:dyDescent="0.3">
      <c r="A905" s="27"/>
    </row>
    <row r="906" spans="1:1" ht="15.75" customHeight="1" x14ac:dyDescent="0.3">
      <c r="A906" s="27"/>
    </row>
    <row r="907" spans="1:1" ht="15.75" customHeight="1" x14ac:dyDescent="0.3">
      <c r="A907" s="27"/>
    </row>
    <row r="908" spans="1:1" ht="15.75" customHeight="1" x14ac:dyDescent="0.3">
      <c r="A908" s="27"/>
    </row>
    <row r="909" spans="1:1" ht="15.75" customHeight="1" x14ac:dyDescent="0.3">
      <c r="A909" s="27"/>
    </row>
    <row r="910" spans="1:1" ht="15.75" customHeight="1" x14ac:dyDescent="0.3">
      <c r="A910" s="27"/>
    </row>
    <row r="911" spans="1:1" ht="15.75" customHeight="1" x14ac:dyDescent="0.3">
      <c r="A911" s="27"/>
    </row>
    <row r="912" spans="1:1" ht="15.75" customHeight="1" x14ac:dyDescent="0.3">
      <c r="A912" s="27"/>
    </row>
    <row r="913" spans="1:1" ht="15.75" customHeight="1" x14ac:dyDescent="0.3">
      <c r="A913" s="27"/>
    </row>
    <row r="914" spans="1:1" ht="15.75" customHeight="1" x14ac:dyDescent="0.3">
      <c r="A914" s="27"/>
    </row>
    <row r="915" spans="1:1" ht="15.75" customHeight="1" x14ac:dyDescent="0.3">
      <c r="A915" s="27"/>
    </row>
    <row r="916" spans="1:1" ht="15.75" customHeight="1" x14ac:dyDescent="0.3">
      <c r="A916" s="27"/>
    </row>
    <row r="917" spans="1:1" ht="15.75" customHeight="1" x14ac:dyDescent="0.3">
      <c r="A917" s="27"/>
    </row>
    <row r="918" spans="1:1" ht="15.75" customHeight="1" x14ac:dyDescent="0.3">
      <c r="A918" s="27"/>
    </row>
    <row r="919" spans="1:1" ht="15.75" customHeight="1" x14ac:dyDescent="0.3">
      <c r="A919" s="27"/>
    </row>
    <row r="920" spans="1:1" ht="15.75" customHeight="1" x14ac:dyDescent="0.3">
      <c r="A920" s="27"/>
    </row>
    <row r="921" spans="1:1" ht="15.75" customHeight="1" x14ac:dyDescent="0.3">
      <c r="A921" s="27"/>
    </row>
    <row r="922" spans="1:1" ht="15.75" customHeight="1" x14ac:dyDescent="0.3">
      <c r="A922" s="27"/>
    </row>
    <row r="923" spans="1:1" ht="15.75" customHeight="1" x14ac:dyDescent="0.3">
      <c r="A923" s="27"/>
    </row>
    <row r="924" spans="1:1" ht="15.75" customHeight="1" x14ac:dyDescent="0.3">
      <c r="A924" s="27"/>
    </row>
    <row r="925" spans="1:1" ht="15.75" customHeight="1" x14ac:dyDescent="0.3">
      <c r="A925" s="27"/>
    </row>
    <row r="926" spans="1:1" ht="15.75" customHeight="1" x14ac:dyDescent="0.3">
      <c r="A926" s="27"/>
    </row>
    <row r="927" spans="1:1" ht="15.75" customHeight="1" x14ac:dyDescent="0.3">
      <c r="A927" s="27"/>
    </row>
    <row r="928" spans="1:1" ht="15.75" customHeight="1" x14ac:dyDescent="0.3">
      <c r="A928" s="27"/>
    </row>
    <row r="929" spans="1:1" ht="15.75" customHeight="1" x14ac:dyDescent="0.3">
      <c r="A929" s="27"/>
    </row>
    <row r="930" spans="1:1" ht="15.75" customHeight="1" x14ac:dyDescent="0.3">
      <c r="A930" s="27"/>
    </row>
    <row r="931" spans="1:1" ht="15.75" customHeight="1" x14ac:dyDescent="0.3">
      <c r="A931" s="27"/>
    </row>
    <row r="932" spans="1:1" ht="15.75" customHeight="1" x14ac:dyDescent="0.3">
      <c r="A932" s="27"/>
    </row>
    <row r="933" spans="1:1" ht="15.75" customHeight="1" x14ac:dyDescent="0.3">
      <c r="A933" s="27"/>
    </row>
    <row r="934" spans="1:1" ht="15.75" customHeight="1" x14ac:dyDescent="0.3">
      <c r="A934" s="27"/>
    </row>
    <row r="935" spans="1:1" ht="15.75" customHeight="1" x14ac:dyDescent="0.3">
      <c r="A935" s="27"/>
    </row>
    <row r="936" spans="1:1" ht="15.75" customHeight="1" x14ac:dyDescent="0.3">
      <c r="A936" s="27"/>
    </row>
    <row r="937" spans="1:1" ht="15.75" customHeight="1" x14ac:dyDescent="0.3">
      <c r="A937" s="27"/>
    </row>
    <row r="938" spans="1:1" ht="15.75" customHeight="1" x14ac:dyDescent="0.3">
      <c r="A938" s="27"/>
    </row>
    <row r="939" spans="1:1" ht="15.75" customHeight="1" x14ac:dyDescent="0.3">
      <c r="A939" s="27"/>
    </row>
    <row r="940" spans="1:1" ht="15.75" customHeight="1" x14ac:dyDescent="0.3">
      <c r="A940" s="27"/>
    </row>
    <row r="941" spans="1:1" ht="15.75" customHeight="1" x14ac:dyDescent="0.3">
      <c r="A941" s="27"/>
    </row>
    <row r="942" spans="1:1" ht="15.75" customHeight="1" x14ac:dyDescent="0.3">
      <c r="A942" s="27"/>
    </row>
    <row r="943" spans="1:1" ht="15.75" customHeight="1" x14ac:dyDescent="0.3">
      <c r="A943" s="27"/>
    </row>
    <row r="944" spans="1:1" ht="15.75" customHeight="1" x14ac:dyDescent="0.3">
      <c r="A944" s="27"/>
    </row>
    <row r="945" spans="1:1" ht="15.75" customHeight="1" x14ac:dyDescent="0.3">
      <c r="A945" s="27"/>
    </row>
    <row r="946" spans="1:1" ht="15.75" customHeight="1" x14ac:dyDescent="0.3">
      <c r="A946" s="27"/>
    </row>
    <row r="947" spans="1:1" ht="15.75" customHeight="1" x14ac:dyDescent="0.3">
      <c r="A947" s="27"/>
    </row>
    <row r="948" spans="1:1" ht="15.75" customHeight="1" x14ac:dyDescent="0.3">
      <c r="A948" s="27"/>
    </row>
    <row r="949" spans="1:1" ht="15.75" customHeight="1" x14ac:dyDescent="0.3">
      <c r="A949" s="27"/>
    </row>
    <row r="950" spans="1:1" ht="15.75" customHeight="1" x14ac:dyDescent="0.3">
      <c r="A950" s="27"/>
    </row>
    <row r="951" spans="1:1" ht="15.75" customHeight="1" x14ac:dyDescent="0.3">
      <c r="A951" s="27"/>
    </row>
    <row r="952" spans="1:1" ht="15.75" customHeight="1" x14ac:dyDescent="0.3">
      <c r="A952" s="27"/>
    </row>
    <row r="953" spans="1:1" ht="15.75" customHeight="1" x14ac:dyDescent="0.3">
      <c r="A953" s="27"/>
    </row>
    <row r="954" spans="1:1" ht="15.75" customHeight="1" x14ac:dyDescent="0.3">
      <c r="A954" s="27"/>
    </row>
    <row r="955" spans="1:1" ht="15.75" customHeight="1" x14ac:dyDescent="0.3">
      <c r="A955" s="27"/>
    </row>
    <row r="956" spans="1:1" ht="15.75" customHeight="1" x14ac:dyDescent="0.3">
      <c r="A956" s="27"/>
    </row>
    <row r="957" spans="1:1" ht="15.75" customHeight="1" x14ac:dyDescent="0.3">
      <c r="A957" s="27"/>
    </row>
    <row r="958" spans="1:1" ht="15.75" customHeight="1" x14ac:dyDescent="0.3">
      <c r="A958" s="27"/>
    </row>
    <row r="959" spans="1:1" ht="15.75" customHeight="1" x14ac:dyDescent="0.3">
      <c r="A959" s="27"/>
    </row>
    <row r="960" spans="1:1" ht="15.75" customHeight="1" x14ac:dyDescent="0.3">
      <c r="A960" s="27"/>
    </row>
    <row r="961" spans="1:1" ht="15.75" customHeight="1" x14ac:dyDescent="0.3">
      <c r="A961" s="27"/>
    </row>
    <row r="962" spans="1:1" ht="15.75" customHeight="1" x14ac:dyDescent="0.3">
      <c r="A962" s="27"/>
    </row>
    <row r="963" spans="1:1" ht="15.75" customHeight="1" x14ac:dyDescent="0.3">
      <c r="A963" s="27"/>
    </row>
    <row r="964" spans="1:1" ht="15.75" customHeight="1" x14ac:dyDescent="0.3">
      <c r="A964" s="27"/>
    </row>
    <row r="965" spans="1:1" ht="15.75" customHeight="1" x14ac:dyDescent="0.3">
      <c r="A965" s="27"/>
    </row>
    <row r="966" spans="1:1" ht="15.75" customHeight="1" x14ac:dyDescent="0.3">
      <c r="A966" s="27"/>
    </row>
    <row r="967" spans="1:1" ht="15.75" customHeight="1" x14ac:dyDescent="0.3">
      <c r="A967" s="27"/>
    </row>
    <row r="968" spans="1:1" ht="15.75" customHeight="1" x14ac:dyDescent="0.3">
      <c r="A968" s="27"/>
    </row>
    <row r="969" spans="1:1" ht="15.75" customHeight="1" x14ac:dyDescent="0.3">
      <c r="A969" s="27"/>
    </row>
    <row r="970" spans="1:1" ht="15.75" customHeight="1" x14ac:dyDescent="0.3">
      <c r="A970" s="27"/>
    </row>
    <row r="971" spans="1:1" ht="15.75" customHeight="1" x14ac:dyDescent="0.3">
      <c r="A971" s="27"/>
    </row>
    <row r="972" spans="1:1" ht="15.75" customHeight="1" x14ac:dyDescent="0.3">
      <c r="A972" s="27"/>
    </row>
    <row r="973" spans="1:1" ht="15.75" customHeight="1" x14ac:dyDescent="0.3">
      <c r="A973" s="27"/>
    </row>
    <row r="974" spans="1:1" ht="15.75" customHeight="1" x14ac:dyDescent="0.3">
      <c r="A974" s="27"/>
    </row>
    <row r="975" spans="1:1" ht="15.75" customHeight="1" x14ac:dyDescent="0.3">
      <c r="A975" s="27"/>
    </row>
    <row r="976" spans="1:1" ht="15.75" customHeight="1" x14ac:dyDescent="0.3">
      <c r="A976" s="27"/>
    </row>
    <row r="977" spans="1:1" ht="15.75" customHeight="1" x14ac:dyDescent="0.3">
      <c r="A977" s="27"/>
    </row>
    <row r="978" spans="1:1" ht="15.75" customHeight="1" x14ac:dyDescent="0.3">
      <c r="A978" s="27"/>
    </row>
    <row r="979" spans="1:1" ht="15.75" customHeight="1" x14ac:dyDescent="0.3">
      <c r="A979" s="27"/>
    </row>
    <row r="980" spans="1:1" ht="15.75" customHeight="1" x14ac:dyDescent="0.3">
      <c r="A980" s="27"/>
    </row>
    <row r="981" spans="1:1" ht="15.75" customHeight="1" x14ac:dyDescent="0.3">
      <c r="A981" s="27"/>
    </row>
    <row r="982" spans="1:1" ht="15.75" customHeight="1" x14ac:dyDescent="0.3">
      <c r="A982" s="27"/>
    </row>
    <row r="983" spans="1:1" ht="15.75" customHeight="1" x14ac:dyDescent="0.3">
      <c r="A983" s="27"/>
    </row>
    <row r="984" spans="1:1" ht="15.75" customHeight="1" x14ac:dyDescent="0.3">
      <c r="A984" s="27"/>
    </row>
    <row r="985" spans="1:1" ht="15.75" customHeight="1" x14ac:dyDescent="0.3">
      <c r="A985" s="27"/>
    </row>
    <row r="986" spans="1:1" ht="15.75" customHeight="1" x14ac:dyDescent="0.3">
      <c r="A986" s="27"/>
    </row>
    <row r="987" spans="1:1" ht="15.75" customHeight="1" x14ac:dyDescent="0.3">
      <c r="A987" s="27"/>
    </row>
    <row r="988" spans="1:1" ht="15.75" customHeight="1" x14ac:dyDescent="0.3">
      <c r="A988" s="27"/>
    </row>
    <row r="989" spans="1:1" ht="15.75" customHeight="1" x14ac:dyDescent="0.3">
      <c r="A989" s="27"/>
    </row>
    <row r="990" spans="1:1" ht="15.75" customHeight="1" x14ac:dyDescent="0.3">
      <c r="A990" s="27"/>
    </row>
    <row r="991" spans="1:1" ht="15.75" customHeight="1" x14ac:dyDescent="0.3">
      <c r="A991" s="27"/>
    </row>
    <row r="992" spans="1:1" ht="15.75" customHeight="1" x14ac:dyDescent="0.3">
      <c r="A992" s="27"/>
    </row>
    <row r="993" spans="1:1" ht="15.75" customHeight="1" x14ac:dyDescent="0.3">
      <c r="A993" s="27"/>
    </row>
    <row r="994" spans="1:1" ht="15.75" customHeight="1" x14ac:dyDescent="0.3">
      <c r="A994" s="27"/>
    </row>
    <row r="995" spans="1:1" ht="15.75" customHeight="1" x14ac:dyDescent="0.3">
      <c r="A995" s="27"/>
    </row>
    <row r="996" spans="1:1" ht="15.75" customHeight="1" x14ac:dyDescent="0.3">
      <c r="A996" s="27"/>
    </row>
    <row r="997" spans="1:1" ht="15.75" customHeight="1" x14ac:dyDescent="0.3">
      <c r="A997" s="27"/>
    </row>
    <row r="998" spans="1:1" ht="15.75" customHeight="1" x14ac:dyDescent="0.3">
      <c r="A998" s="27"/>
    </row>
    <row r="999" spans="1:1" ht="15.75" customHeight="1" x14ac:dyDescent="0.3">
      <c r="A999" s="27"/>
    </row>
    <row r="1000" spans="1:1" ht="15.75" customHeight="1" x14ac:dyDescent="0.3">
      <c r="A1000" s="27"/>
    </row>
    <row r="1001" spans="1:1" ht="15.75" customHeight="1" x14ac:dyDescent="0.3">
      <c r="A1001" s="27"/>
    </row>
    <row r="1002" spans="1:1" ht="15.75" customHeight="1" x14ac:dyDescent="0.3">
      <c r="A1002" s="27"/>
    </row>
    <row r="1003" spans="1:1" ht="15.75" customHeight="1" x14ac:dyDescent="0.3">
      <c r="A1003" s="27"/>
    </row>
    <row r="1004" spans="1:1" ht="15.75" customHeight="1" x14ac:dyDescent="0.3">
      <c r="A1004" s="27"/>
    </row>
    <row r="1005" spans="1:1" ht="15.75" customHeight="1" x14ac:dyDescent="0.3">
      <c r="A1005" s="27"/>
    </row>
    <row r="1006" spans="1:1" ht="15.75" customHeight="1" x14ac:dyDescent="0.3">
      <c r="A1006" s="27"/>
    </row>
    <row r="1007" spans="1:1" ht="15.75" customHeight="1" x14ac:dyDescent="0.3">
      <c r="A1007" s="27"/>
    </row>
    <row r="1008" spans="1:1" ht="15.75" customHeight="1" x14ac:dyDescent="0.3">
      <c r="A1008" s="27"/>
    </row>
    <row r="1009" spans="1:1" ht="15.75" customHeight="1" x14ac:dyDescent="0.3">
      <c r="A1009" s="27"/>
    </row>
    <row r="1010" spans="1:1" ht="15.75" customHeight="1" x14ac:dyDescent="0.3">
      <c r="A1010" s="27"/>
    </row>
    <row r="1011" spans="1:1" ht="15.75" customHeight="1" x14ac:dyDescent="0.3">
      <c r="A1011" s="27"/>
    </row>
    <row r="1012" spans="1:1" ht="15.75" customHeight="1" x14ac:dyDescent="0.3">
      <c r="A1012" s="27"/>
    </row>
    <row r="1013" spans="1:1" ht="15.75" customHeight="1" x14ac:dyDescent="0.3">
      <c r="A1013" s="27"/>
    </row>
    <row r="1014" spans="1:1" ht="15.75" customHeight="1" x14ac:dyDescent="0.3">
      <c r="A1014" s="27"/>
    </row>
    <row r="1015" spans="1:1" ht="15.75" customHeight="1" x14ac:dyDescent="0.3">
      <c r="A1015" s="27"/>
    </row>
    <row r="1016" spans="1:1" ht="15.75" customHeight="1" x14ac:dyDescent="0.3">
      <c r="A1016" s="27"/>
    </row>
    <row r="1017" spans="1:1" ht="15.75" customHeight="1" x14ac:dyDescent="0.3">
      <c r="A1017" s="27"/>
    </row>
    <row r="1018" spans="1:1" ht="15.75" customHeight="1" x14ac:dyDescent="0.3">
      <c r="A1018" s="27"/>
    </row>
    <row r="1019" spans="1:1" ht="15.75" customHeight="1" x14ac:dyDescent="0.3">
      <c r="A1019" s="27"/>
    </row>
    <row r="1020" spans="1:1" ht="15.75" customHeight="1" x14ac:dyDescent="0.3">
      <c r="A1020" s="27"/>
    </row>
    <row r="1021" spans="1:1" ht="15.75" customHeight="1" x14ac:dyDescent="0.3">
      <c r="A1021" s="27"/>
    </row>
    <row r="1022" spans="1:1" ht="15.75" customHeight="1" x14ac:dyDescent="0.3">
      <c r="A1022" s="27"/>
    </row>
  </sheetData>
  <sheetProtection algorithmName="SHA-512" hashValue="wUNHKu3mzBYw/SITLVb48syYq90+2AtQ8SwPSpG6aRu8zuZ3Acd52dTTxZL8kBaTx8f5qRdIvWAu14Vkc+vdqQ==" saltValue="9I+6A7GiVwuuDVgOQ0Xm3w==" spinCount="100000" sheet="1" objects="1" scenarios="1"/>
  <protectedRanges>
    <protectedRange sqref="C109" name="Bereik1"/>
    <protectedRange sqref="D113:F118" name="Bereik2"/>
    <protectedRange sqref="E120" name="Bereik3"/>
    <protectedRange sqref="A6" name="Bereik1_1"/>
    <protectedRange sqref="A10" name="Bereik1_2"/>
    <protectedRange sqref="A56" name="Bereik1_3"/>
    <protectedRange sqref="A83" name="Bereik1_4"/>
  </protectedRanges>
  <mergeCells count="45">
    <mergeCell ref="B10:C10"/>
    <mergeCell ref="B56:G56"/>
    <mergeCell ref="B83:G83"/>
    <mergeCell ref="A1:F1"/>
    <mergeCell ref="A2:F2"/>
    <mergeCell ref="A3:F3"/>
    <mergeCell ref="B5:C5"/>
    <mergeCell ref="B6:G6"/>
    <mergeCell ref="B15:F15"/>
    <mergeCell ref="B22:C22"/>
    <mergeCell ref="B24:F24"/>
    <mergeCell ref="B38:F38"/>
    <mergeCell ref="B50:F50"/>
    <mergeCell ref="B51:C51"/>
    <mergeCell ref="B54:C54"/>
    <mergeCell ref="B68:F68"/>
    <mergeCell ref="B73:F73"/>
    <mergeCell ref="B79:F79"/>
    <mergeCell ref="A115:B115"/>
    <mergeCell ref="D115:F115"/>
    <mergeCell ref="A116:B116"/>
    <mergeCell ref="D116:F116"/>
    <mergeCell ref="B87:F87"/>
    <mergeCell ref="B94:F94"/>
    <mergeCell ref="B100:F100"/>
    <mergeCell ref="B107:E107"/>
    <mergeCell ref="B110:E110"/>
    <mergeCell ref="A113:B113"/>
    <mergeCell ref="D113:F113"/>
    <mergeCell ref="A121:B121"/>
    <mergeCell ref="A122:B122"/>
    <mergeCell ref="A123:B123"/>
    <mergeCell ref="A124:B124"/>
    <mergeCell ref="D108:E108"/>
    <mergeCell ref="B111:E111"/>
    <mergeCell ref="A117:B117"/>
    <mergeCell ref="D117:F117"/>
    <mergeCell ref="A118:B118"/>
    <mergeCell ref="D118:F118"/>
    <mergeCell ref="A119:B119"/>
    <mergeCell ref="A120:B120"/>
    <mergeCell ref="C120:D120"/>
    <mergeCell ref="E120:F120"/>
    <mergeCell ref="A114:B114"/>
    <mergeCell ref="D114:F114"/>
  </mergeCells>
  <printOptions gridLines="1"/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03F0E-0A18-46C6-AC14-E68E47AA89B0}">
  <sheetPr>
    <pageSetUpPr fitToPage="1"/>
  </sheetPr>
  <dimension ref="A1:O1023"/>
  <sheetViews>
    <sheetView topLeftCell="A68" workbookViewId="0">
      <selection activeCell="K105" sqref="K105"/>
    </sheetView>
  </sheetViews>
  <sheetFormatPr defaultColWidth="12.5546875" defaultRowHeight="15" customHeight="1" x14ac:dyDescent="0.3"/>
  <cols>
    <col min="1" max="1" width="9.44140625" style="24" bestFit="1" customWidth="1"/>
    <col min="2" max="2" width="40" customWidth="1"/>
    <col min="3" max="3" width="16.44140625" customWidth="1"/>
    <col min="4" max="4" width="9.33203125" customWidth="1"/>
    <col min="5" max="5" width="10.33203125" bestFit="1" customWidth="1"/>
    <col min="6" max="6" width="16.5546875" bestFit="1" customWidth="1"/>
    <col min="7" max="25" width="7.5546875" customWidth="1"/>
  </cols>
  <sheetData>
    <row r="1" spans="1:11" ht="35.25" customHeight="1" x14ac:dyDescent="0.5">
      <c r="A1" s="111" t="s">
        <v>216</v>
      </c>
      <c r="B1" s="111"/>
      <c r="C1" s="111"/>
      <c r="D1" s="111"/>
      <c r="E1" s="111"/>
      <c r="F1" s="111"/>
      <c r="G1" s="6"/>
    </row>
    <row r="2" spans="1:11" ht="35.25" customHeight="1" x14ac:dyDescent="0.5">
      <c r="A2" s="112" t="s">
        <v>151</v>
      </c>
      <c r="B2" s="112"/>
      <c r="C2" s="112"/>
      <c r="D2" s="112"/>
      <c r="E2" s="112"/>
      <c r="F2" s="112"/>
      <c r="G2" s="6"/>
    </row>
    <row r="3" spans="1:11" ht="35.25" customHeight="1" x14ac:dyDescent="0.5">
      <c r="A3" s="113" t="s">
        <v>152</v>
      </c>
      <c r="B3" s="114"/>
      <c r="C3" s="114"/>
      <c r="D3" s="114"/>
      <c r="E3" s="114"/>
      <c r="F3" s="115"/>
      <c r="G3" s="6"/>
    </row>
    <row r="4" spans="1:11" ht="21.75" customHeight="1" x14ac:dyDescent="0.45">
      <c r="A4" s="19"/>
      <c r="B4" s="12"/>
      <c r="C4" s="12"/>
      <c r="D4" s="12"/>
      <c r="E4" s="12"/>
      <c r="F4" s="13"/>
      <c r="G4" s="6"/>
    </row>
    <row r="5" spans="1:11" ht="29.25" customHeight="1" x14ac:dyDescent="0.3">
      <c r="A5" s="20" t="s">
        <v>0</v>
      </c>
      <c r="B5" s="116" t="s">
        <v>4</v>
      </c>
      <c r="C5" s="116"/>
      <c r="D5" s="15" t="s">
        <v>153</v>
      </c>
      <c r="E5" s="14" t="s">
        <v>154</v>
      </c>
      <c r="F5" s="14" t="s">
        <v>155</v>
      </c>
      <c r="G5" s="6"/>
    </row>
    <row r="6" spans="1:11" ht="29.25" customHeight="1" x14ac:dyDescent="0.3">
      <c r="A6" s="66"/>
      <c r="B6" s="117" t="s">
        <v>11</v>
      </c>
      <c r="C6" s="118"/>
      <c r="D6" s="118"/>
      <c r="E6" s="118"/>
      <c r="F6" s="119"/>
      <c r="G6" s="120"/>
      <c r="H6" s="6"/>
      <c r="J6" s="44" t="s">
        <v>4</v>
      </c>
      <c r="K6" s="44" t="s">
        <v>4</v>
      </c>
    </row>
    <row r="7" spans="1:11" ht="14.4" x14ac:dyDescent="0.3">
      <c r="A7" s="76"/>
    </row>
    <row r="8" spans="1:11" ht="14.4" hidden="1" x14ac:dyDescent="0.3">
      <c r="A8" s="34"/>
      <c r="B8" s="2" t="s">
        <v>12</v>
      </c>
      <c r="C8" s="2"/>
      <c r="D8" s="3">
        <v>1.99</v>
      </c>
      <c r="E8" s="3">
        <f>SUM(D8/109*100)</f>
        <v>1.8256880733944953</v>
      </c>
      <c r="F8" s="3">
        <f t="shared" ref="F8:F13" si="0">SUM(A8*E8)</f>
        <v>0</v>
      </c>
      <c r="G8" s="6"/>
    </row>
    <row r="9" spans="1:11" ht="14.4" hidden="1" x14ac:dyDescent="0.3">
      <c r="A9" s="34"/>
      <c r="B9" s="2" t="s">
        <v>156</v>
      </c>
      <c r="C9" s="2"/>
      <c r="D9" s="3">
        <v>2.25</v>
      </c>
      <c r="E9" s="3">
        <f>SUM(D9/109*100)</f>
        <v>2.0642201834862388</v>
      </c>
      <c r="F9" s="3">
        <f t="shared" si="0"/>
        <v>0</v>
      </c>
      <c r="G9" s="6"/>
    </row>
    <row r="10" spans="1:11" ht="14.4" x14ac:dyDescent="0.3">
      <c r="A10" s="34">
        <v>1</v>
      </c>
      <c r="B10" s="2" t="s">
        <v>217</v>
      </c>
      <c r="C10" s="2"/>
      <c r="D10" s="3">
        <v>3.95</v>
      </c>
      <c r="E10" s="3">
        <f t="shared" ref="E10:E13" si="1">SUM(D10/109*100)</f>
        <v>3.6238532110091746</v>
      </c>
      <c r="F10" s="3">
        <f t="shared" si="0"/>
        <v>3.6238532110091746</v>
      </c>
      <c r="G10" s="6"/>
    </row>
    <row r="11" spans="1:11" ht="14.4" hidden="1" x14ac:dyDescent="0.3">
      <c r="A11" s="34"/>
      <c r="B11" s="2" t="s">
        <v>158</v>
      </c>
      <c r="C11" s="2"/>
      <c r="D11" s="3">
        <v>2.4900000000000002</v>
      </c>
      <c r="E11" s="3">
        <f>SUM(D11/109*100)</f>
        <v>2.2844036697247709</v>
      </c>
      <c r="F11" s="3">
        <f t="shared" si="0"/>
        <v>0</v>
      </c>
      <c r="G11" s="6"/>
    </row>
    <row r="12" spans="1:11" ht="14.4" hidden="1" x14ac:dyDescent="0.3">
      <c r="A12" s="34"/>
      <c r="B12" s="2" t="s">
        <v>159</v>
      </c>
      <c r="C12" s="2"/>
      <c r="D12" s="3">
        <v>2.99</v>
      </c>
      <c r="E12" s="3">
        <f>SUM(D12/109*100)</f>
        <v>2.7431192660550461</v>
      </c>
      <c r="F12" s="3">
        <f t="shared" si="0"/>
        <v>0</v>
      </c>
      <c r="G12" s="6"/>
    </row>
    <row r="13" spans="1:11" ht="14.4" hidden="1" x14ac:dyDescent="0.3">
      <c r="A13" s="34"/>
      <c r="B13" s="5" t="s">
        <v>160</v>
      </c>
      <c r="C13" s="2" t="s">
        <v>161</v>
      </c>
      <c r="D13" s="3">
        <v>9.99</v>
      </c>
      <c r="E13" s="3">
        <f t="shared" si="1"/>
        <v>9.1651376146788994</v>
      </c>
      <c r="F13" s="3">
        <f t="shared" si="0"/>
        <v>0</v>
      </c>
      <c r="G13" s="6"/>
    </row>
    <row r="14" spans="1:11" ht="14.4" x14ac:dyDescent="0.3">
      <c r="A14" s="35"/>
      <c r="B14" s="2"/>
      <c r="C14" s="2"/>
      <c r="D14" s="3"/>
      <c r="E14" s="3"/>
      <c r="F14" s="3"/>
      <c r="G14" s="6"/>
    </row>
    <row r="15" spans="1:11" ht="29.25" customHeight="1" x14ac:dyDescent="0.3">
      <c r="A15" s="23"/>
      <c r="B15" s="108" t="s">
        <v>26</v>
      </c>
      <c r="C15" s="109"/>
      <c r="D15" s="109"/>
      <c r="E15" s="109"/>
      <c r="F15" s="109"/>
      <c r="G15" s="110"/>
      <c r="H15" s="6"/>
      <c r="J15" s="44" t="s">
        <v>4</v>
      </c>
      <c r="K15" s="44" t="s">
        <v>4</v>
      </c>
    </row>
    <row r="16" spans="1:11" ht="14.4" hidden="1" x14ac:dyDescent="0.3">
      <c r="A16" s="34"/>
      <c r="B16" s="2" t="s">
        <v>163</v>
      </c>
      <c r="C16" s="11" t="s">
        <v>164</v>
      </c>
      <c r="D16" s="3">
        <v>3.25</v>
      </c>
      <c r="E16" s="3">
        <f>SUM(D16/121*100)</f>
        <v>2.6859504132231407</v>
      </c>
      <c r="F16" s="3">
        <f t="shared" ref="F16:F22" si="2">SUM(A16*E16)</f>
        <v>0</v>
      </c>
      <c r="G16" s="6"/>
    </row>
    <row r="17" spans="1:7" ht="14.4" x14ac:dyDescent="0.3">
      <c r="A17" s="34">
        <v>1</v>
      </c>
      <c r="B17" s="2" t="s">
        <v>218</v>
      </c>
      <c r="C17" s="11" t="s">
        <v>30</v>
      </c>
      <c r="D17" s="3">
        <v>3.25</v>
      </c>
      <c r="E17" s="3">
        <f t="shared" ref="E17:E22" si="3">SUM(D17/121*100)</f>
        <v>2.6859504132231407</v>
      </c>
      <c r="F17" s="3">
        <f t="shared" si="2"/>
        <v>2.6859504132231407</v>
      </c>
      <c r="G17" s="6"/>
    </row>
    <row r="18" spans="1:7" ht="14.4" hidden="1" x14ac:dyDescent="0.3">
      <c r="A18" s="34"/>
      <c r="B18" s="2" t="s">
        <v>31</v>
      </c>
      <c r="C18" s="11" t="s">
        <v>32</v>
      </c>
      <c r="D18" s="3">
        <v>3.5</v>
      </c>
      <c r="E18" s="3">
        <f t="shared" si="3"/>
        <v>2.8925619834710745</v>
      </c>
      <c r="F18" s="3">
        <f t="shared" si="2"/>
        <v>0</v>
      </c>
      <c r="G18" s="6"/>
    </row>
    <row r="19" spans="1:7" ht="14.4" x14ac:dyDescent="0.3">
      <c r="A19" s="34">
        <v>1</v>
      </c>
      <c r="B19" s="2" t="s">
        <v>219</v>
      </c>
      <c r="C19" s="11" t="s">
        <v>220</v>
      </c>
      <c r="D19" s="3">
        <v>3.5</v>
      </c>
      <c r="E19" s="3">
        <f t="shared" si="3"/>
        <v>2.8925619834710745</v>
      </c>
      <c r="F19" s="3">
        <f t="shared" si="2"/>
        <v>2.8925619834710745</v>
      </c>
      <c r="G19" s="6"/>
    </row>
    <row r="20" spans="1:7" ht="14.4" hidden="1" x14ac:dyDescent="0.3">
      <c r="A20" s="34"/>
      <c r="B20" s="2" t="s">
        <v>169</v>
      </c>
      <c r="C20" s="11" t="s">
        <v>32</v>
      </c>
      <c r="D20" s="3">
        <v>3.75</v>
      </c>
      <c r="E20" s="3">
        <f t="shared" si="3"/>
        <v>3.0991735537190084</v>
      </c>
      <c r="F20" s="3">
        <f t="shared" si="2"/>
        <v>0</v>
      </c>
      <c r="G20" s="6"/>
    </row>
    <row r="21" spans="1:7" ht="14.4" hidden="1" x14ac:dyDescent="0.3">
      <c r="A21" s="34"/>
      <c r="B21" s="2" t="s">
        <v>33</v>
      </c>
      <c r="C21" s="11" t="s">
        <v>170</v>
      </c>
      <c r="D21" s="3">
        <v>3.75</v>
      </c>
      <c r="E21" s="3">
        <f t="shared" si="3"/>
        <v>3.0991735537190084</v>
      </c>
      <c r="F21" s="3">
        <f t="shared" si="2"/>
        <v>0</v>
      </c>
      <c r="G21" s="6"/>
    </row>
    <row r="22" spans="1:7" ht="15" hidden="1" customHeight="1" x14ac:dyDescent="0.3">
      <c r="A22" s="34"/>
      <c r="B22" s="97" t="s">
        <v>171</v>
      </c>
      <c r="C22" s="97"/>
      <c r="D22" s="3">
        <v>12.5</v>
      </c>
      <c r="E22" s="3">
        <f t="shared" si="3"/>
        <v>10.330578512396695</v>
      </c>
      <c r="F22" s="3">
        <f t="shared" si="2"/>
        <v>0</v>
      </c>
      <c r="G22" s="6"/>
    </row>
    <row r="23" spans="1:7" ht="14.4" x14ac:dyDescent="0.3">
      <c r="A23" s="35"/>
      <c r="B23" s="2"/>
      <c r="C23" s="2"/>
      <c r="D23" s="3"/>
      <c r="E23" s="3" t="s">
        <v>4</v>
      </c>
      <c r="F23" s="3"/>
      <c r="G23" s="6"/>
    </row>
    <row r="24" spans="1:7" ht="29.25" hidden="1" customHeight="1" x14ac:dyDescent="0.3">
      <c r="A24" s="35"/>
      <c r="B24" s="98" t="s">
        <v>172</v>
      </c>
      <c r="C24" s="98"/>
      <c r="D24" s="98"/>
      <c r="E24" s="98"/>
      <c r="F24" s="98"/>
      <c r="G24" s="6"/>
    </row>
    <row r="25" spans="1:7" ht="14.4" hidden="1" x14ac:dyDescent="0.3">
      <c r="A25" s="34"/>
      <c r="B25" s="2" t="s">
        <v>173</v>
      </c>
      <c r="C25" s="2"/>
      <c r="D25" s="3">
        <v>6.1</v>
      </c>
      <c r="E25" s="3">
        <f t="shared" ref="E25:E35" si="4">SUM(D25/109*100)</f>
        <v>5.5963302752293576</v>
      </c>
      <c r="F25" s="3">
        <f t="shared" ref="F25:F35" si="5">SUM(A25*E25)</f>
        <v>0</v>
      </c>
      <c r="G25" s="6"/>
    </row>
    <row r="26" spans="1:7" ht="14.4" hidden="1" x14ac:dyDescent="0.3">
      <c r="A26" s="34"/>
      <c r="B26" s="2" t="s">
        <v>106</v>
      </c>
      <c r="C26" s="2"/>
      <c r="D26" s="3">
        <v>4.0999999999999996</v>
      </c>
      <c r="E26" s="3">
        <f t="shared" si="4"/>
        <v>3.7614678899082565</v>
      </c>
      <c r="F26" s="3">
        <f t="shared" si="5"/>
        <v>0</v>
      </c>
      <c r="G26" s="6"/>
    </row>
    <row r="27" spans="1:7" ht="14.4" hidden="1" x14ac:dyDescent="0.3">
      <c r="A27" s="34"/>
      <c r="B27" s="2" t="s">
        <v>174</v>
      </c>
      <c r="C27" s="2"/>
      <c r="D27" s="3">
        <v>5.5</v>
      </c>
      <c r="E27" s="3">
        <f t="shared" si="4"/>
        <v>5.0458715596330279</v>
      </c>
      <c r="F27" s="3">
        <f t="shared" si="5"/>
        <v>0</v>
      </c>
      <c r="G27" s="6"/>
    </row>
    <row r="28" spans="1:7" ht="14.4" hidden="1" x14ac:dyDescent="0.3">
      <c r="A28" s="34"/>
      <c r="B28" s="2" t="s">
        <v>117</v>
      </c>
      <c r="C28" s="2"/>
      <c r="D28" s="3">
        <v>2.85</v>
      </c>
      <c r="E28" s="3">
        <f t="shared" si="4"/>
        <v>2.6146788990825689</v>
      </c>
      <c r="F28" s="3">
        <f t="shared" si="5"/>
        <v>0</v>
      </c>
      <c r="G28" s="6"/>
    </row>
    <row r="29" spans="1:7" ht="14.4" hidden="1" x14ac:dyDescent="0.3">
      <c r="A29" s="34"/>
      <c r="B29" s="2" t="s">
        <v>175</v>
      </c>
      <c r="C29" s="2"/>
      <c r="D29" s="3">
        <v>4.95</v>
      </c>
      <c r="E29" s="3">
        <f t="shared" si="4"/>
        <v>4.5412844036697253</v>
      </c>
      <c r="F29" s="3">
        <f t="shared" si="5"/>
        <v>0</v>
      </c>
      <c r="G29" s="6"/>
    </row>
    <row r="30" spans="1:7" ht="14.4" hidden="1" x14ac:dyDescent="0.3">
      <c r="A30" s="34"/>
      <c r="B30" s="2" t="s">
        <v>108</v>
      </c>
      <c r="C30" s="2"/>
      <c r="D30" s="3">
        <v>2.95</v>
      </c>
      <c r="E30" s="3">
        <f t="shared" si="4"/>
        <v>2.7064220183486238</v>
      </c>
      <c r="F30" s="3">
        <f t="shared" si="5"/>
        <v>0</v>
      </c>
      <c r="G30" s="6"/>
    </row>
    <row r="31" spans="1:7" ht="14.4" hidden="1" x14ac:dyDescent="0.3">
      <c r="A31" s="34"/>
      <c r="B31" s="2" t="s">
        <v>176</v>
      </c>
      <c r="C31" s="2"/>
      <c r="D31" s="3">
        <v>4.0999999999999996</v>
      </c>
      <c r="E31" s="3">
        <f t="shared" si="4"/>
        <v>3.7614678899082565</v>
      </c>
      <c r="F31" s="3">
        <f t="shared" si="5"/>
        <v>0</v>
      </c>
      <c r="G31" s="6"/>
    </row>
    <row r="32" spans="1:7" ht="14.4" hidden="1" x14ac:dyDescent="0.3">
      <c r="A32" s="34"/>
      <c r="B32" s="2" t="s">
        <v>177</v>
      </c>
      <c r="C32" s="2"/>
      <c r="D32" s="3">
        <v>2.95</v>
      </c>
      <c r="E32" s="3">
        <f t="shared" si="4"/>
        <v>2.7064220183486238</v>
      </c>
      <c r="F32" s="3">
        <f t="shared" si="5"/>
        <v>0</v>
      </c>
      <c r="G32" s="6"/>
    </row>
    <row r="33" spans="1:7" ht="14.4" hidden="1" x14ac:dyDescent="0.3">
      <c r="A33" s="34"/>
      <c r="B33" s="2" t="s">
        <v>178</v>
      </c>
      <c r="C33" s="2"/>
      <c r="D33" s="3">
        <v>4.5</v>
      </c>
      <c r="E33" s="3">
        <f t="shared" si="4"/>
        <v>4.1284403669724776</v>
      </c>
      <c r="F33" s="3">
        <f t="shared" si="5"/>
        <v>0</v>
      </c>
      <c r="G33" s="6"/>
    </row>
    <row r="34" spans="1:7" ht="14.4" hidden="1" x14ac:dyDescent="0.3">
      <c r="A34" s="34"/>
      <c r="B34" s="2" t="s">
        <v>179</v>
      </c>
      <c r="C34" s="2"/>
      <c r="D34" s="3">
        <v>5.75</v>
      </c>
      <c r="E34" s="3">
        <f t="shared" si="4"/>
        <v>5.2752293577981657</v>
      </c>
      <c r="F34" s="3">
        <f t="shared" si="5"/>
        <v>0</v>
      </c>
      <c r="G34" s="6"/>
    </row>
    <row r="35" spans="1:7" ht="14.4" hidden="1" x14ac:dyDescent="0.3">
      <c r="A35" s="34"/>
      <c r="B35" s="2" t="s">
        <v>114</v>
      </c>
      <c r="C35" s="2"/>
      <c r="D35" s="3">
        <v>5.95</v>
      </c>
      <c r="E35" s="3">
        <f t="shared" si="4"/>
        <v>5.4587155963302756</v>
      </c>
      <c r="F35" s="3">
        <f t="shared" si="5"/>
        <v>0</v>
      </c>
      <c r="G35" s="6"/>
    </row>
    <row r="36" spans="1:7" ht="14.4" hidden="1" x14ac:dyDescent="0.3">
      <c r="A36" s="34"/>
      <c r="B36" s="2" t="s">
        <v>115</v>
      </c>
      <c r="C36" s="2"/>
      <c r="D36" s="3">
        <v>4.5999999999999996</v>
      </c>
      <c r="E36" s="3">
        <f>SUM(D36/109*100)</f>
        <v>4.2201834862385317</v>
      </c>
      <c r="F36" s="3">
        <f>SUM(A36*E36)</f>
        <v>0</v>
      </c>
      <c r="G36" s="6"/>
    </row>
    <row r="37" spans="1:7" ht="14.4" hidden="1" x14ac:dyDescent="0.3">
      <c r="A37" s="35"/>
      <c r="B37" s="2"/>
      <c r="C37" s="2"/>
      <c r="D37" s="3"/>
      <c r="E37" s="3"/>
      <c r="F37" s="3"/>
      <c r="G37" s="6"/>
    </row>
    <row r="38" spans="1:7" ht="29.25" hidden="1" customHeight="1" x14ac:dyDescent="0.3">
      <c r="A38" s="35"/>
      <c r="B38" s="98" t="s">
        <v>180</v>
      </c>
      <c r="C38" s="98"/>
      <c r="D38" s="98"/>
      <c r="E38" s="98"/>
      <c r="F38" s="98"/>
      <c r="G38" s="6"/>
    </row>
    <row r="39" spans="1:7" ht="14.4" hidden="1" x14ac:dyDescent="0.3">
      <c r="A39" s="34"/>
      <c r="B39" s="2" t="s">
        <v>52</v>
      </c>
      <c r="C39" s="2"/>
      <c r="D39" s="3">
        <v>4.75</v>
      </c>
      <c r="E39" s="3">
        <f>SUM(D39/109*100)</f>
        <v>4.3577981651376145</v>
      </c>
      <c r="F39" s="3">
        <f t="shared" ref="F39:F48" si="6">SUM(A39*E39)</f>
        <v>0</v>
      </c>
      <c r="G39" s="6"/>
    </row>
    <row r="40" spans="1:7" ht="14.4" hidden="1" x14ac:dyDescent="0.3">
      <c r="A40" s="34"/>
      <c r="B40" s="2" t="s">
        <v>54</v>
      </c>
      <c r="C40" s="2"/>
      <c r="D40" s="3">
        <v>4.99</v>
      </c>
      <c r="E40" s="3">
        <f>SUM(D40/109*100)</f>
        <v>4.5779816513761471</v>
      </c>
      <c r="F40" s="3">
        <f t="shared" si="6"/>
        <v>0</v>
      </c>
      <c r="G40" s="6"/>
    </row>
    <row r="41" spans="1:7" ht="14.4" hidden="1" x14ac:dyDescent="0.3">
      <c r="A41" s="34"/>
      <c r="B41" s="2" t="s">
        <v>55</v>
      </c>
      <c r="C41" s="2"/>
      <c r="D41" s="3">
        <v>4.75</v>
      </c>
      <c r="E41" s="3">
        <f>SUM(D41/109*100)</f>
        <v>4.3577981651376145</v>
      </c>
      <c r="F41" s="3">
        <f t="shared" si="6"/>
        <v>0</v>
      </c>
      <c r="G41" s="6"/>
    </row>
    <row r="42" spans="1:7" ht="14.4" hidden="1" x14ac:dyDescent="0.3">
      <c r="A42" s="34"/>
      <c r="B42" s="2" t="s">
        <v>56</v>
      </c>
      <c r="C42" s="2"/>
      <c r="D42" s="3">
        <v>6.95</v>
      </c>
      <c r="E42" s="3">
        <f>SUM(D42/109*100)</f>
        <v>6.3761467889908259</v>
      </c>
      <c r="F42" s="3">
        <f t="shared" si="6"/>
        <v>0</v>
      </c>
      <c r="G42" s="6"/>
    </row>
    <row r="43" spans="1:7" ht="14.4" hidden="1" x14ac:dyDescent="0.3">
      <c r="A43" s="34"/>
      <c r="B43" s="2" t="s">
        <v>57</v>
      </c>
      <c r="C43" s="2"/>
      <c r="D43" s="3">
        <v>7.75</v>
      </c>
      <c r="E43" s="3">
        <f>SUM(D43/121*100)</f>
        <v>6.4049586776859497</v>
      </c>
      <c r="F43" s="3">
        <f t="shared" si="6"/>
        <v>0</v>
      </c>
      <c r="G43" s="6"/>
    </row>
    <row r="44" spans="1:7" ht="14.4" hidden="1" x14ac:dyDescent="0.3">
      <c r="A44" s="34"/>
      <c r="B44" s="2" t="s">
        <v>58</v>
      </c>
      <c r="C44" s="2"/>
      <c r="D44" s="3">
        <v>7.5</v>
      </c>
      <c r="E44" s="3">
        <f>SUM(D44/121*100)</f>
        <v>6.1983471074380168</v>
      </c>
      <c r="F44" s="3">
        <f t="shared" si="6"/>
        <v>0</v>
      </c>
      <c r="G44" s="6"/>
    </row>
    <row r="45" spans="1:7" ht="14.4" hidden="1" x14ac:dyDescent="0.3">
      <c r="A45" s="34"/>
      <c r="B45" s="2" t="s">
        <v>181</v>
      </c>
      <c r="C45" s="2"/>
      <c r="D45" s="3">
        <v>7.5</v>
      </c>
      <c r="E45" s="3">
        <f>SUM(D45/121*100)</f>
        <v>6.1983471074380168</v>
      </c>
      <c r="F45" s="3">
        <f t="shared" si="6"/>
        <v>0</v>
      </c>
      <c r="G45" s="6"/>
    </row>
    <row r="46" spans="1:7" ht="14.4" hidden="1" x14ac:dyDescent="0.3">
      <c r="A46" s="34"/>
      <c r="B46" s="2" t="s">
        <v>182</v>
      </c>
      <c r="C46" s="2"/>
      <c r="D46" s="3">
        <v>4.95</v>
      </c>
      <c r="E46" s="3">
        <f>SUM(D46/109*100)</f>
        <v>4.5412844036697253</v>
      </c>
      <c r="F46" s="3">
        <f t="shared" si="6"/>
        <v>0</v>
      </c>
      <c r="G46" s="6"/>
    </row>
    <row r="47" spans="1:7" ht="14.4" hidden="1" x14ac:dyDescent="0.3">
      <c r="A47" s="34"/>
      <c r="B47" s="2" t="s">
        <v>183</v>
      </c>
      <c r="C47" s="2"/>
      <c r="D47" s="3">
        <v>4.95</v>
      </c>
      <c r="E47" s="3">
        <f>SUM(D47/109*100)</f>
        <v>4.5412844036697253</v>
      </c>
      <c r="F47" s="3">
        <f t="shared" si="6"/>
        <v>0</v>
      </c>
      <c r="G47" s="6"/>
    </row>
    <row r="48" spans="1:7" ht="14.4" hidden="1" x14ac:dyDescent="0.3">
      <c r="A48" s="34"/>
      <c r="B48" s="2" t="s">
        <v>59</v>
      </c>
      <c r="C48" s="2"/>
      <c r="D48" s="3">
        <v>4.75</v>
      </c>
      <c r="E48" s="3">
        <f>SUM(D48/109*100)</f>
        <v>4.3577981651376145</v>
      </c>
      <c r="F48" s="3">
        <f t="shared" si="6"/>
        <v>0</v>
      </c>
      <c r="G48" s="6"/>
    </row>
    <row r="49" spans="1:11" ht="14.4" hidden="1" x14ac:dyDescent="0.3">
      <c r="A49" s="35"/>
      <c r="B49" s="2"/>
      <c r="C49" s="2"/>
      <c r="D49" s="3"/>
      <c r="E49" s="3"/>
      <c r="F49" s="3"/>
      <c r="G49" s="6"/>
    </row>
    <row r="50" spans="1:11" ht="29.25" hidden="1" customHeight="1" x14ac:dyDescent="0.3">
      <c r="A50" s="35"/>
      <c r="B50" s="98" t="s">
        <v>64</v>
      </c>
      <c r="C50" s="98"/>
      <c r="D50" s="98"/>
      <c r="E50" s="98"/>
      <c r="F50" s="98"/>
      <c r="G50" s="6"/>
    </row>
    <row r="51" spans="1:11" ht="15" hidden="1" customHeight="1" x14ac:dyDescent="0.3">
      <c r="A51" s="34"/>
      <c r="B51" s="97" t="s">
        <v>184</v>
      </c>
      <c r="C51" s="97"/>
      <c r="D51" s="3">
        <v>4.25</v>
      </c>
      <c r="E51" s="3">
        <f t="shared" ref="E51:E54" si="7">SUM(D51/109*100)</f>
        <v>3.8990825688073398</v>
      </c>
      <c r="F51" s="3">
        <f>SUM(A51*E51)</f>
        <v>0</v>
      </c>
      <c r="G51" s="6"/>
    </row>
    <row r="52" spans="1:11" ht="14.4" hidden="1" x14ac:dyDescent="0.3">
      <c r="A52" s="34"/>
      <c r="B52" s="2" t="s">
        <v>65</v>
      </c>
      <c r="C52" s="2"/>
      <c r="D52" s="3">
        <v>4.25</v>
      </c>
      <c r="E52" s="3">
        <f t="shared" si="7"/>
        <v>3.8990825688073398</v>
      </c>
      <c r="F52" s="3">
        <f>SUM(A52*E52)</f>
        <v>0</v>
      </c>
      <c r="G52" s="6"/>
    </row>
    <row r="53" spans="1:11" ht="14.4" hidden="1" x14ac:dyDescent="0.3">
      <c r="A53" s="34"/>
      <c r="B53" s="2" t="s">
        <v>185</v>
      </c>
      <c r="C53" s="2"/>
      <c r="D53" s="3">
        <v>4.25</v>
      </c>
      <c r="E53" s="3">
        <f t="shared" si="7"/>
        <v>3.8990825688073398</v>
      </c>
      <c r="F53" s="3">
        <f t="shared" ref="F53:F54" si="8">SUM(A53*E53)</f>
        <v>0</v>
      </c>
      <c r="G53" s="6"/>
    </row>
    <row r="54" spans="1:11" ht="15" hidden="1" customHeight="1" x14ac:dyDescent="0.3">
      <c r="A54" s="34"/>
      <c r="B54" s="97" t="s">
        <v>186</v>
      </c>
      <c r="C54" s="97"/>
      <c r="D54" s="3">
        <v>4.25</v>
      </c>
      <c r="E54" s="3">
        <f t="shared" si="7"/>
        <v>3.8990825688073398</v>
      </c>
      <c r="F54" s="3">
        <f t="shared" si="8"/>
        <v>0</v>
      </c>
      <c r="G54" s="6"/>
    </row>
    <row r="55" spans="1:11" ht="14.4" hidden="1" x14ac:dyDescent="0.3">
      <c r="A55" s="35"/>
      <c r="B55" s="2"/>
      <c r="C55" s="2"/>
      <c r="D55" s="3"/>
      <c r="E55" s="3"/>
      <c r="F55" s="3"/>
      <c r="G55" s="6"/>
    </row>
    <row r="56" spans="1:11" ht="29.25" customHeight="1" x14ac:dyDescent="0.3">
      <c r="A56" s="23"/>
      <c r="B56" s="108" t="s">
        <v>40</v>
      </c>
      <c r="C56" s="109"/>
      <c r="D56" s="109"/>
      <c r="E56" s="109"/>
      <c r="F56" s="109"/>
      <c r="G56" s="110"/>
      <c r="H56" s="6"/>
      <c r="J56" s="44" t="s">
        <v>4</v>
      </c>
      <c r="K56" s="44" t="s">
        <v>4</v>
      </c>
    </row>
    <row r="57" spans="1:11" ht="14.4" hidden="1" x14ac:dyDescent="0.3">
      <c r="A57" s="34"/>
      <c r="B57" s="2" t="s">
        <v>187</v>
      </c>
      <c r="C57" s="2"/>
      <c r="D57" s="3">
        <v>6</v>
      </c>
      <c r="E57" s="3">
        <f t="shared" ref="E57:E66" si="9">SUM(D57/109*100)</f>
        <v>5.5045871559633035</v>
      </c>
      <c r="F57" s="3">
        <f>SUM(A57*E57)</f>
        <v>0</v>
      </c>
      <c r="G57" s="6"/>
    </row>
    <row r="58" spans="1:11" ht="15" hidden="1" customHeight="1" x14ac:dyDescent="0.3">
      <c r="A58" s="34"/>
      <c r="B58" s="5" t="s">
        <v>188</v>
      </c>
      <c r="C58" s="2"/>
      <c r="D58" s="3">
        <v>3.6</v>
      </c>
      <c r="E58" s="3">
        <f t="shared" si="9"/>
        <v>3.3027522935779818</v>
      </c>
      <c r="F58" s="3">
        <f>SUM(A58*E58)</f>
        <v>0</v>
      </c>
      <c r="G58" s="6"/>
    </row>
    <row r="59" spans="1:11" ht="15" customHeight="1" x14ac:dyDescent="0.3">
      <c r="A59" s="34">
        <v>1</v>
      </c>
      <c r="B59" s="5" t="s">
        <v>43</v>
      </c>
      <c r="C59" s="2"/>
      <c r="D59" s="3">
        <v>4</v>
      </c>
      <c r="E59" s="3">
        <f t="shared" si="9"/>
        <v>3.669724770642202</v>
      </c>
      <c r="F59" s="3">
        <f>SUM(A59*E59)</f>
        <v>3.669724770642202</v>
      </c>
      <c r="G59" s="6"/>
    </row>
    <row r="60" spans="1:11" ht="15" hidden="1" customHeight="1" x14ac:dyDescent="0.3">
      <c r="A60" s="34"/>
      <c r="B60" s="5" t="s">
        <v>44</v>
      </c>
      <c r="C60" s="2"/>
      <c r="D60" s="3">
        <v>3.1</v>
      </c>
      <c r="E60" s="3">
        <f t="shared" si="9"/>
        <v>2.8440366972477067</v>
      </c>
      <c r="F60" s="3">
        <f t="shared" ref="F60:F64" si="10">SUM(A60*E60)</f>
        <v>0</v>
      </c>
      <c r="G60" s="6"/>
    </row>
    <row r="61" spans="1:11" ht="15" hidden="1" customHeight="1" x14ac:dyDescent="0.3">
      <c r="A61" s="34"/>
      <c r="B61" s="2" t="s">
        <v>45</v>
      </c>
      <c r="C61" s="2"/>
      <c r="D61" s="3">
        <v>3.75</v>
      </c>
      <c r="E61" s="3">
        <f t="shared" si="9"/>
        <v>3.4403669724770642</v>
      </c>
      <c r="F61" s="3">
        <f t="shared" si="10"/>
        <v>0</v>
      </c>
      <c r="G61" s="6"/>
    </row>
    <row r="62" spans="1:11" ht="14.4" hidden="1" x14ac:dyDescent="0.3">
      <c r="A62" s="34"/>
      <c r="B62" s="2" t="s">
        <v>46</v>
      </c>
      <c r="C62" s="2"/>
      <c r="D62" s="3">
        <v>7.75</v>
      </c>
      <c r="E62" s="3">
        <f t="shared" si="9"/>
        <v>7.1100917431192663</v>
      </c>
      <c r="F62" s="3">
        <f t="shared" si="10"/>
        <v>0</v>
      </c>
      <c r="G62" s="6"/>
    </row>
    <row r="63" spans="1:11" ht="15.75" hidden="1" customHeight="1" x14ac:dyDescent="0.3">
      <c r="A63" s="34"/>
      <c r="B63" s="2" t="s">
        <v>189</v>
      </c>
      <c r="C63" s="2"/>
      <c r="D63" s="3">
        <v>10.95</v>
      </c>
      <c r="E63" s="3">
        <f t="shared" si="9"/>
        <v>10.045871559633026</v>
      </c>
      <c r="F63" s="3">
        <f t="shared" si="10"/>
        <v>0</v>
      </c>
      <c r="G63" s="6"/>
    </row>
    <row r="64" spans="1:11" ht="15.75" hidden="1" customHeight="1" x14ac:dyDescent="0.3">
      <c r="A64" s="34">
        <v>1</v>
      </c>
      <c r="B64" s="2" t="s">
        <v>49</v>
      </c>
      <c r="C64" s="2"/>
      <c r="D64" s="3">
        <v>5.5</v>
      </c>
      <c r="E64" s="3">
        <f t="shared" si="9"/>
        <v>5.0458715596330279</v>
      </c>
      <c r="F64" s="3">
        <f t="shared" si="10"/>
        <v>5.0458715596330279</v>
      </c>
      <c r="G64" s="6"/>
    </row>
    <row r="65" spans="1:11" ht="15.75" hidden="1" customHeight="1" x14ac:dyDescent="0.3">
      <c r="A65" s="34"/>
      <c r="B65" s="2" t="s">
        <v>191</v>
      </c>
      <c r="C65" s="2"/>
      <c r="D65" s="3">
        <v>1.95</v>
      </c>
      <c r="E65" s="3">
        <f t="shared" si="9"/>
        <v>1.7889908256880735</v>
      </c>
      <c r="F65" s="3">
        <f>SUM(A65*E65)</f>
        <v>0</v>
      </c>
      <c r="G65" s="6"/>
    </row>
    <row r="66" spans="1:11" ht="15.75" hidden="1" customHeight="1" x14ac:dyDescent="0.3">
      <c r="A66" s="34"/>
      <c r="B66" s="2" t="s">
        <v>192</v>
      </c>
      <c r="C66" s="2"/>
      <c r="D66" s="3">
        <v>1.95</v>
      </c>
      <c r="E66" s="3">
        <f t="shared" si="9"/>
        <v>1.7889908256880735</v>
      </c>
      <c r="F66" s="3">
        <f>SUM(A66*E66)</f>
        <v>0</v>
      </c>
      <c r="G66" s="6"/>
    </row>
    <row r="67" spans="1:11" ht="15.75" customHeight="1" x14ac:dyDescent="0.3">
      <c r="A67" s="35"/>
      <c r="B67" s="2"/>
      <c r="C67" s="2"/>
      <c r="D67" s="3"/>
      <c r="E67" s="3"/>
      <c r="F67" s="3"/>
      <c r="G67" s="6"/>
    </row>
    <row r="68" spans="1:11" ht="29.25" customHeight="1" x14ac:dyDescent="0.3">
      <c r="A68" s="23"/>
      <c r="B68" s="84" t="s">
        <v>67</v>
      </c>
      <c r="C68" s="85"/>
      <c r="D68" s="85"/>
      <c r="E68" s="85"/>
      <c r="F68" s="85"/>
      <c r="G68" s="3" t="s">
        <v>4</v>
      </c>
      <c r="H68" s="6"/>
      <c r="J68" s="44" t="s">
        <v>4</v>
      </c>
      <c r="K68" s="44" t="s">
        <v>4</v>
      </c>
    </row>
    <row r="69" spans="1:11" ht="15.75" customHeight="1" x14ac:dyDescent="0.3">
      <c r="A69" s="23"/>
      <c r="B69" s="82" t="s">
        <v>68</v>
      </c>
      <c r="C69" s="87"/>
      <c r="D69" s="89"/>
      <c r="E69" s="89"/>
      <c r="F69" s="87"/>
      <c r="G69" s="3" t="s">
        <v>4</v>
      </c>
      <c r="H69" s="6"/>
      <c r="J69" s="44" t="s">
        <v>4</v>
      </c>
      <c r="K69" s="44" t="s">
        <v>4</v>
      </c>
    </row>
    <row r="70" spans="1:11" ht="15.75" customHeight="1" x14ac:dyDescent="0.3">
      <c r="A70" s="34">
        <v>1</v>
      </c>
      <c r="B70" s="82" t="s">
        <v>221</v>
      </c>
      <c r="C70" s="87"/>
      <c r="D70" s="90">
        <v>3.25</v>
      </c>
      <c r="E70" s="90">
        <v>2.98</v>
      </c>
      <c r="F70" s="37">
        <v>2.98</v>
      </c>
      <c r="G70" s="3" t="s">
        <v>4</v>
      </c>
      <c r="H70" s="6"/>
      <c r="J70" s="44" t="s">
        <v>4</v>
      </c>
      <c r="K70" s="44" t="s">
        <v>4</v>
      </c>
    </row>
    <row r="71" spans="1:11" ht="15.75" customHeight="1" x14ac:dyDescent="0.3">
      <c r="A71" s="35"/>
      <c r="B71" s="2"/>
      <c r="C71" s="52"/>
      <c r="D71" s="3"/>
      <c r="E71" s="3"/>
      <c r="F71" s="37"/>
      <c r="G71" s="6"/>
    </row>
    <row r="72" spans="1:11" ht="29.25" hidden="1" customHeight="1" x14ac:dyDescent="0.3">
      <c r="A72" s="35"/>
      <c r="B72" s="98" t="s">
        <v>70</v>
      </c>
      <c r="C72" s="98"/>
      <c r="D72" s="168"/>
      <c r="E72" s="168"/>
      <c r="F72" s="98"/>
      <c r="G72" s="6"/>
    </row>
    <row r="73" spans="1:11" ht="15.75" hidden="1" customHeight="1" x14ac:dyDescent="0.3">
      <c r="A73" s="34"/>
      <c r="B73" s="2" t="s">
        <v>193</v>
      </c>
      <c r="C73" s="2"/>
      <c r="D73" s="3">
        <v>4.25</v>
      </c>
      <c r="E73" s="3">
        <f>SUM(D73/109*100)</f>
        <v>3.8990825688073398</v>
      </c>
      <c r="F73" s="3">
        <f>SUM(A73*E73)</f>
        <v>0</v>
      </c>
      <c r="G73" s="6"/>
    </row>
    <row r="74" spans="1:11" ht="15.75" hidden="1" customHeight="1" x14ac:dyDescent="0.3">
      <c r="A74" s="34"/>
      <c r="B74" s="2" t="s">
        <v>73</v>
      </c>
      <c r="C74" s="2"/>
      <c r="D74" s="3">
        <v>5.5</v>
      </c>
      <c r="E74" s="3">
        <f>SUM(D74/109*100)</f>
        <v>5.0458715596330279</v>
      </c>
      <c r="F74" s="3">
        <f>SUM(A74*E74)</f>
        <v>0</v>
      </c>
      <c r="G74" s="6"/>
    </row>
    <row r="75" spans="1:11" ht="15.75" hidden="1" customHeight="1" x14ac:dyDescent="0.3">
      <c r="A75" s="35"/>
      <c r="B75" s="2"/>
      <c r="C75" s="2"/>
      <c r="D75" s="3"/>
      <c r="E75" s="3"/>
      <c r="F75" s="3"/>
      <c r="G75" s="6"/>
    </row>
    <row r="76" spans="1:11" ht="29.25" hidden="1" customHeight="1" x14ac:dyDescent="0.3">
      <c r="A76" s="35"/>
      <c r="B76" s="98" t="s">
        <v>195</v>
      </c>
      <c r="C76" s="98"/>
      <c r="D76" s="98"/>
      <c r="E76" s="98"/>
      <c r="F76" s="98"/>
      <c r="G76" s="6"/>
    </row>
    <row r="77" spans="1:11" ht="15.75" hidden="1" customHeight="1" x14ac:dyDescent="0.3">
      <c r="A77" s="34"/>
      <c r="B77" s="2" t="s">
        <v>196</v>
      </c>
      <c r="C77" s="2"/>
      <c r="D77" s="3">
        <v>5.65</v>
      </c>
      <c r="E77" s="3">
        <f>SUM(D77/109*100)</f>
        <v>5.1834862385321108</v>
      </c>
      <c r="F77" s="3">
        <f>SUM(A77*E77)</f>
        <v>0</v>
      </c>
      <c r="G77" s="6"/>
    </row>
    <row r="78" spans="1:11" ht="15.75" hidden="1" customHeight="1" x14ac:dyDescent="0.3">
      <c r="A78" s="34"/>
      <c r="B78" s="2" t="s">
        <v>76</v>
      </c>
      <c r="C78" s="2"/>
      <c r="D78" s="3">
        <v>5.85</v>
      </c>
      <c r="E78" s="3">
        <f>SUM(D78/109*100)</f>
        <v>5.3669724770642198</v>
      </c>
      <c r="F78" s="3">
        <f>SUM(A78*E78)</f>
        <v>0</v>
      </c>
      <c r="G78" s="6"/>
    </row>
    <row r="79" spans="1:11" ht="15.75" hidden="1" customHeight="1" x14ac:dyDescent="0.3">
      <c r="A79" s="34"/>
      <c r="B79" s="2" t="s">
        <v>77</v>
      </c>
      <c r="C79" s="2"/>
      <c r="D79" s="3">
        <v>6.35</v>
      </c>
      <c r="E79" s="3">
        <f t="shared" ref="E79:E80" si="11">SUM(D79/109*100)</f>
        <v>5.8256880733944953</v>
      </c>
      <c r="F79" s="3">
        <f t="shared" ref="F79:F80" si="12">SUM(A79*E79)</f>
        <v>0</v>
      </c>
      <c r="G79" s="6"/>
    </row>
    <row r="80" spans="1:11" ht="15.75" hidden="1" customHeight="1" x14ac:dyDescent="0.3">
      <c r="A80" s="34"/>
      <c r="B80" s="2" t="s">
        <v>80</v>
      </c>
      <c r="C80" s="2"/>
      <c r="D80" s="3">
        <v>6.45</v>
      </c>
      <c r="E80" s="3">
        <f t="shared" si="11"/>
        <v>5.9174311926605512</v>
      </c>
      <c r="F80" s="3">
        <f t="shared" si="12"/>
        <v>0</v>
      </c>
      <c r="G80" s="6"/>
    </row>
    <row r="81" spans="1:7" ht="15.75" hidden="1" customHeight="1" x14ac:dyDescent="0.3">
      <c r="A81" s="35"/>
      <c r="B81" s="2"/>
      <c r="C81" s="2"/>
      <c r="D81" s="3"/>
      <c r="E81" s="3"/>
      <c r="F81" s="3"/>
      <c r="G81" s="6"/>
    </row>
    <row r="82" spans="1:7" ht="29.25" hidden="1" customHeight="1" x14ac:dyDescent="0.3">
      <c r="A82" s="35"/>
      <c r="B82" s="98" t="s">
        <v>197</v>
      </c>
      <c r="C82" s="98"/>
      <c r="D82" s="98"/>
      <c r="E82" s="98"/>
      <c r="F82" s="98"/>
      <c r="G82" s="6"/>
    </row>
    <row r="83" spans="1:7" ht="15.75" hidden="1" customHeight="1" x14ac:dyDescent="0.3">
      <c r="A83" s="34"/>
      <c r="B83" s="2" t="s">
        <v>198</v>
      </c>
      <c r="C83" s="2"/>
      <c r="D83" s="3">
        <v>1.99</v>
      </c>
      <c r="E83" s="3">
        <f>SUM(D83/109*100)</f>
        <v>1.8256880733944953</v>
      </c>
      <c r="F83" s="3">
        <f>SUM(A83*E83)</f>
        <v>0</v>
      </c>
      <c r="G83" s="6"/>
    </row>
    <row r="84" spans="1:7" ht="15.75" hidden="1" customHeight="1" x14ac:dyDescent="0.3">
      <c r="A84" s="34"/>
      <c r="B84" s="5" t="s">
        <v>199</v>
      </c>
      <c r="C84" s="2"/>
      <c r="D84" s="3">
        <v>2.99</v>
      </c>
      <c r="E84" s="3">
        <f>SUM(D84/109*100)</f>
        <v>2.7431192660550461</v>
      </c>
      <c r="F84" s="3">
        <f>SUM(A84*E84)</f>
        <v>0</v>
      </c>
      <c r="G84" s="6"/>
    </row>
    <row r="85" spans="1:7" ht="15.75" hidden="1" customHeight="1" x14ac:dyDescent="0.3">
      <c r="A85" s="35"/>
      <c r="B85" s="5"/>
      <c r="C85" s="2"/>
      <c r="D85" s="3"/>
      <c r="E85" s="3"/>
      <c r="F85" s="3"/>
      <c r="G85" s="6"/>
    </row>
    <row r="86" spans="1:7" ht="29.25" customHeight="1" x14ac:dyDescent="0.3">
      <c r="A86" s="35"/>
      <c r="B86" s="99" t="s">
        <v>222</v>
      </c>
      <c r="C86" s="99"/>
      <c r="D86" s="99"/>
      <c r="E86" s="99"/>
      <c r="F86" s="99"/>
      <c r="G86" s="6"/>
    </row>
    <row r="87" spans="1:7" ht="15.75" hidden="1" customHeight="1" x14ac:dyDescent="0.3">
      <c r="A87" s="34"/>
      <c r="B87" s="2" t="s">
        <v>200</v>
      </c>
      <c r="C87" s="2"/>
      <c r="D87" s="3">
        <v>3.69</v>
      </c>
      <c r="E87" s="3">
        <f t="shared" ref="E87:E93" si="13">SUM(D87/109*100)</f>
        <v>3.3853211009174307</v>
      </c>
      <c r="F87" s="3">
        <f>SUM(A87*E87)</f>
        <v>0</v>
      </c>
      <c r="G87" s="6"/>
    </row>
    <row r="88" spans="1:7" ht="15.75" customHeight="1" x14ac:dyDescent="0.3">
      <c r="A88" s="34">
        <v>1</v>
      </c>
      <c r="B88" s="2" t="s">
        <v>97</v>
      </c>
      <c r="C88" s="2"/>
      <c r="D88" s="3">
        <v>3.95</v>
      </c>
      <c r="E88" s="3">
        <f t="shared" si="13"/>
        <v>3.6238532110091746</v>
      </c>
      <c r="F88" s="3">
        <f>SUM(A88*E88)</f>
        <v>3.6238532110091746</v>
      </c>
      <c r="G88" s="6"/>
    </row>
    <row r="89" spans="1:7" ht="15.75" customHeight="1" x14ac:dyDescent="0.3">
      <c r="A89" s="35"/>
      <c r="B89" s="2"/>
      <c r="C89" s="2"/>
      <c r="D89" s="3"/>
      <c r="E89" s="3"/>
      <c r="F89" s="3"/>
      <c r="G89" s="6"/>
    </row>
    <row r="90" spans="1:7" ht="29.25" customHeight="1" x14ac:dyDescent="0.3">
      <c r="A90" s="35"/>
      <c r="B90" s="99" t="s">
        <v>201</v>
      </c>
      <c r="C90" s="99"/>
      <c r="D90" s="99"/>
      <c r="E90" s="99"/>
      <c r="F90" s="99"/>
      <c r="G90" s="6"/>
    </row>
    <row r="91" spans="1:7" ht="15.75" hidden="1" customHeight="1" x14ac:dyDescent="0.3">
      <c r="A91" s="34"/>
      <c r="B91" s="2" t="s">
        <v>202</v>
      </c>
      <c r="C91" s="2"/>
      <c r="D91" s="3">
        <v>2.35</v>
      </c>
      <c r="E91" s="3">
        <f t="shared" si="13"/>
        <v>2.1559633027522938</v>
      </c>
      <c r="F91" s="3">
        <f>SUM(A91*E91)</f>
        <v>0</v>
      </c>
      <c r="G91" s="6"/>
    </row>
    <row r="92" spans="1:7" ht="15.75" hidden="1" customHeight="1" x14ac:dyDescent="0.3">
      <c r="A92" s="34"/>
      <c r="B92" s="2" t="s">
        <v>203</v>
      </c>
      <c r="C92" s="2"/>
      <c r="D92" s="3">
        <v>2.85</v>
      </c>
      <c r="E92" s="3">
        <f t="shared" si="13"/>
        <v>2.6146788990825689</v>
      </c>
      <c r="F92" s="3">
        <f>SUM(A92*E92)</f>
        <v>0</v>
      </c>
      <c r="G92" s="6"/>
    </row>
    <row r="93" spans="1:7" ht="15.75" hidden="1" customHeight="1" x14ac:dyDescent="0.3">
      <c r="A93" s="34"/>
      <c r="B93" s="2" t="s">
        <v>204</v>
      </c>
      <c r="C93" s="2"/>
      <c r="D93" s="3">
        <v>3.85</v>
      </c>
      <c r="E93" s="3">
        <f t="shared" si="13"/>
        <v>3.5321100917431196</v>
      </c>
      <c r="F93" s="3">
        <f>SUM(A93*E93)</f>
        <v>0</v>
      </c>
      <c r="G93" s="6"/>
    </row>
    <row r="94" spans="1:7" ht="15.75" customHeight="1" x14ac:dyDescent="0.3">
      <c r="A94" s="34">
        <v>1</v>
      </c>
      <c r="B94" s="2" t="s">
        <v>102</v>
      </c>
      <c r="C94" s="2"/>
      <c r="D94" s="3">
        <v>4.1500000000000004</v>
      </c>
      <c r="E94" s="3">
        <f>SUM(D94/109*100)</f>
        <v>3.8073394495412844</v>
      </c>
      <c r="F94" s="3">
        <f>SUM(A94*E94)</f>
        <v>3.8073394495412844</v>
      </c>
      <c r="G94" s="6"/>
    </row>
    <row r="95" spans="1:7" ht="15.75" customHeight="1" x14ac:dyDescent="0.3">
      <c r="A95" s="35"/>
      <c r="B95" s="2"/>
      <c r="C95" s="2"/>
      <c r="D95" s="3"/>
      <c r="E95" s="3"/>
      <c r="F95" s="3"/>
      <c r="G95" s="6"/>
    </row>
    <row r="96" spans="1:7" ht="29.25" customHeight="1" x14ac:dyDescent="0.3">
      <c r="A96" s="35"/>
      <c r="B96" s="98" t="s">
        <v>223</v>
      </c>
      <c r="C96" s="98"/>
      <c r="D96" s="98"/>
      <c r="E96" s="98"/>
      <c r="F96" s="98"/>
      <c r="G96" s="6"/>
    </row>
    <row r="97" spans="1:15" ht="15.75" hidden="1" customHeight="1" x14ac:dyDescent="0.3">
      <c r="A97" s="34"/>
      <c r="B97" s="2" t="s">
        <v>120</v>
      </c>
      <c r="C97" s="2"/>
      <c r="D97" s="3">
        <v>12.95</v>
      </c>
      <c r="E97" s="3">
        <f>SUM(D97/109*100)</f>
        <v>11.880733944954128</v>
      </c>
      <c r="F97" s="3">
        <f>SUM(A97*E97)</f>
        <v>0</v>
      </c>
      <c r="G97" s="6"/>
    </row>
    <row r="98" spans="1:15" ht="15.75" hidden="1" customHeight="1" x14ac:dyDescent="0.3">
      <c r="A98" s="34"/>
      <c r="B98" s="5" t="s">
        <v>122</v>
      </c>
      <c r="C98" s="2"/>
      <c r="D98" s="3">
        <v>25.9</v>
      </c>
      <c r="E98" s="3">
        <f>SUM(D98/109*100)</f>
        <v>23.761467889908257</v>
      </c>
      <c r="F98" s="3">
        <f>SUM(A98*E98)</f>
        <v>0</v>
      </c>
      <c r="G98" s="6"/>
    </row>
    <row r="99" spans="1:15" ht="15.75" hidden="1" customHeight="1" x14ac:dyDescent="0.3">
      <c r="A99" s="34"/>
      <c r="B99" s="5" t="s">
        <v>206</v>
      </c>
      <c r="C99" s="2"/>
      <c r="D99" s="3"/>
      <c r="E99" s="3"/>
      <c r="F99" s="3"/>
      <c r="G99" s="6"/>
    </row>
    <row r="100" spans="1:15" ht="15.75" customHeight="1" x14ac:dyDescent="0.3">
      <c r="A100" s="34">
        <v>1</v>
      </c>
      <c r="B100" s="2" t="s">
        <v>124</v>
      </c>
      <c r="C100" s="2"/>
      <c r="D100" s="3">
        <v>8.25</v>
      </c>
      <c r="E100" s="3">
        <f>SUM(D100/109*100)</f>
        <v>7.5688073394495419</v>
      </c>
      <c r="F100" s="3">
        <f>SUM(A100*E100)</f>
        <v>7.5688073394495419</v>
      </c>
      <c r="G100" s="6"/>
    </row>
    <row r="101" spans="1:15" ht="15.75" customHeight="1" x14ac:dyDescent="0.3">
      <c r="A101" s="35"/>
      <c r="B101" s="2"/>
      <c r="C101" s="2"/>
      <c r="D101" s="3"/>
      <c r="E101" s="3"/>
      <c r="F101" s="3"/>
      <c r="G101" s="6"/>
      <c r="O101" t="s">
        <v>4</v>
      </c>
    </row>
    <row r="102" spans="1:15" ht="29.25" customHeight="1" x14ac:dyDescent="0.3">
      <c r="A102" s="35"/>
      <c r="B102" s="98" t="s">
        <v>207</v>
      </c>
      <c r="C102" s="98"/>
      <c r="D102" s="98"/>
      <c r="E102" s="98"/>
      <c r="F102" s="98"/>
      <c r="G102" s="6"/>
    </row>
    <row r="103" spans="1:15" ht="15.75" hidden="1" customHeight="1" x14ac:dyDescent="0.3">
      <c r="A103" s="34"/>
      <c r="B103" s="2" t="s">
        <v>126</v>
      </c>
      <c r="C103" s="2"/>
      <c r="D103" s="3">
        <v>2.19</v>
      </c>
      <c r="E103" s="3">
        <f t="shared" ref="E103:E105" si="14">SUM(D103/109*100)</f>
        <v>2.0091743119266052</v>
      </c>
      <c r="F103" s="3">
        <f>SUM(A103*E103)</f>
        <v>0</v>
      </c>
      <c r="G103" s="6"/>
    </row>
    <row r="104" spans="1:15" ht="15.75" hidden="1" customHeight="1" x14ac:dyDescent="0.3">
      <c r="A104" s="34"/>
      <c r="B104" s="2" t="s">
        <v>127</v>
      </c>
      <c r="C104" s="2"/>
      <c r="D104" s="3">
        <v>2.19</v>
      </c>
      <c r="E104" s="3">
        <f t="shared" si="14"/>
        <v>2.0091743119266052</v>
      </c>
      <c r="F104" s="3">
        <f>SUM(A104*E104)</f>
        <v>0</v>
      </c>
      <c r="G104" s="6"/>
    </row>
    <row r="105" spans="1:15" ht="15.75" customHeight="1" x14ac:dyDescent="0.3">
      <c r="A105" s="34">
        <v>1</v>
      </c>
      <c r="B105" s="2" t="s">
        <v>127</v>
      </c>
      <c r="C105" s="2"/>
      <c r="D105" s="3">
        <v>2.29</v>
      </c>
      <c r="E105" s="3">
        <f t="shared" si="14"/>
        <v>2.1009174311926606</v>
      </c>
      <c r="F105" s="3">
        <f>SUM(A105*E105)</f>
        <v>2.1009174311926606</v>
      </c>
      <c r="G105" s="6"/>
    </row>
    <row r="106" spans="1:15" ht="15.75" customHeight="1" x14ac:dyDescent="0.3">
      <c r="A106" s="35"/>
      <c r="B106" s="2"/>
      <c r="C106" s="2"/>
      <c r="D106" s="3"/>
      <c r="E106" s="3"/>
      <c r="F106" s="3"/>
      <c r="G106" s="6"/>
    </row>
    <row r="107" spans="1:15" ht="15.75" customHeight="1" x14ac:dyDescent="0.3">
      <c r="A107" s="23"/>
      <c r="B107" s="16"/>
      <c r="C107" s="17"/>
      <c r="D107" s="17"/>
      <c r="E107" s="17"/>
      <c r="F107" s="18"/>
      <c r="G107" s="6"/>
    </row>
    <row r="108" spans="1:15" ht="15.75" customHeight="1" x14ac:dyDescent="0.3">
      <c r="A108" s="21"/>
      <c r="B108" s="2" t="s">
        <v>208</v>
      </c>
      <c r="C108" s="2"/>
      <c r="D108" s="3"/>
      <c r="E108" s="2"/>
      <c r="F108" s="3">
        <v>4.91</v>
      </c>
      <c r="G108" s="6"/>
    </row>
    <row r="109" spans="1:15" ht="15.75" customHeight="1" x14ac:dyDescent="0.3">
      <c r="A109" s="21"/>
      <c r="B109" s="102" t="s">
        <v>209</v>
      </c>
      <c r="C109" s="103"/>
      <c r="D109" s="103"/>
      <c r="E109" s="104"/>
      <c r="F109" s="3" t="s">
        <v>4</v>
      </c>
      <c r="G109" s="6"/>
    </row>
    <row r="110" spans="1:15" ht="15.75" customHeight="1" x14ac:dyDescent="0.3">
      <c r="A110" s="21"/>
      <c r="B110" s="2"/>
      <c r="C110" s="2"/>
      <c r="D110" s="124" t="s">
        <v>210</v>
      </c>
      <c r="E110" s="167"/>
      <c r="F110" s="36">
        <v>41.5</v>
      </c>
      <c r="G110" s="37"/>
    </row>
    <row r="111" spans="1:15" ht="15.75" customHeight="1" x14ac:dyDescent="0.3">
      <c r="A111" s="21"/>
      <c r="B111" s="28" t="s">
        <v>132</v>
      </c>
      <c r="C111" s="4"/>
      <c r="D111" s="3"/>
      <c r="E111" s="2"/>
      <c r="F111" s="3"/>
      <c r="G111" s="6"/>
    </row>
    <row r="112" spans="1:15" ht="15.75" customHeight="1" x14ac:dyDescent="0.3">
      <c r="A112" s="21"/>
      <c r="B112" s="105" t="s">
        <v>211</v>
      </c>
      <c r="C112" s="106"/>
      <c r="D112" s="106"/>
      <c r="E112" s="107"/>
      <c r="F112" s="3" t="e">
        <f>SUM(C111*F109)</f>
        <v>#VALUE!</v>
      </c>
      <c r="G112" s="6"/>
    </row>
    <row r="113" spans="1:14" ht="15.75" customHeight="1" x14ac:dyDescent="0.3">
      <c r="A113" s="25"/>
      <c r="B113" s="7"/>
      <c r="C113" s="1"/>
      <c r="D113" s="124" t="s">
        <v>212</v>
      </c>
      <c r="E113" s="125"/>
      <c r="F113" s="3">
        <f>SUM(C111*F110)</f>
        <v>0</v>
      </c>
      <c r="G113" s="6"/>
    </row>
    <row r="114" spans="1:14" ht="15.75" customHeight="1" x14ac:dyDescent="0.3">
      <c r="A114" s="91"/>
      <c r="B114" s="91"/>
      <c r="C114" s="29" t="s">
        <v>224</v>
      </c>
      <c r="D114" s="92"/>
      <c r="E114" s="92"/>
      <c r="F114" s="92"/>
      <c r="G114" s="6"/>
      <c r="N114" t="s">
        <v>214</v>
      </c>
    </row>
    <row r="115" spans="1:14" ht="15.75" customHeight="1" x14ac:dyDescent="0.3">
      <c r="A115" s="91"/>
      <c r="B115" s="91"/>
      <c r="C115" s="29" t="s">
        <v>136</v>
      </c>
      <c r="D115" s="92"/>
      <c r="E115" s="92"/>
      <c r="F115" s="92"/>
      <c r="G115" s="6"/>
    </row>
    <row r="116" spans="1:14" ht="15.75" customHeight="1" x14ac:dyDescent="0.3">
      <c r="A116" s="91"/>
      <c r="B116" s="91"/>
      <c r="C116" s="30" t="s">
        <v>137</v>
      </c>
      <c r="D116" s="92"/>
      <c r="E116" s="92"/>
      <c r="F116" s="92"/>
      <c r="G116" s="6"/>
    </row>
    <row r="117" spans="1:14" ht="15.75" customHeight="1" x14ac:dyDescent="0.3">
      <c r="A117" s="91"/>
      <c r="B117" s="91"/>
      <c r="C117" s="29" t="s">
        <v>139</v>
      </c>
      <c r="D117" s="92"/>
      <c r="E117" s="92"/>
      <c r="F117" s="92"/>
      <c r="G117" s="6"/>
    </row>
    <row r="118" spans="1:14" ht="15.75" customHeight="1" x14ac:dyDescent="0.3">
      <c r="A118" s="91"/>
      <c r="B118" s="91"/>
      <c r="C118" s="29" t="s">
        <v>141</v>
      </c>
      <c r="D118" s="92"/>
      <c r="E118" s="92"/>
      <c r="F118" s="92"/>
      <c r="G118" s="6"/>
    </row>
    <row r="119" spans="1:14" ht="15.75" customHeight="1" x14ac:dyDescent="0.3">
      <c r="A119" s="91"/>
      <c r="B119" s="91"/>
      <c r="C119" s="31" t="s">
        <v>143</v>
      </c>
      <c r="D119" s="93"/>
      <c r="E119" s="93"/>
      <c r="F119" s="93"/>
      <c r="G119" s="6"/>
    </row>
    <row r="120" spans="1:14" ht="15.75" customHeight="1" x14ac:dyDescent="0.3">
      <c r="A120" s="91"/>
      <c r="B120" s="91"/>
      <c r="C120" s="32"/>
      <c r="D120" s="9"/>
      <c r="E120" s="9" t="s">
        <v>4</v>
      </c>
      <c r="F120" s="10"/>
      <c r="G120" s="6"/>
    </row>
    <row r="121" spans="1:14" ht="15.75" customHeight="1" x14ac:dyDescent="0.3">
      <c r="A121" s="91"/>
      <c r="B121" s="91"/>
      <c r="C121" s="94" t="s">
        <v>215</v>
      </c>
      <c r="D121" s="95"/>
      <c r="E121" s="96"/>
      <c r="F121" s="96"/>
      <c r="G121" s="6"/>
    </row>
    <row r="122" spans="1:14" ht="15.75" customHeight="1" x14ac:dyDescent="0.3">
      <c r="A122" s="91"/>
      <c r="B122" s="91"/>
      <c r="C122" s="6"/>
      <c r="D122" s="6"/>
      <c r="E122" s="6"/>
      <c r="F122" s="6"/>
      <c r="G122" s="6"/>
    </row>
    <row r="123" spans="1:14" ht="15.75" customHeight="1" x14ac:dyDescent="0.3">
      <c r="A123" s="91"/>
      <c r="B123" s="91"/>
      <c r="C123" s="6"/>
      <c r="D123" s="6"/>
      <c r="E123" s="6"/>
      <c r="F123" s="6"/>
      <c r="G123" s="6"/>
    </row>
    <row r="124" spans="1:14" ht="15.75" customHeight="1" x14ac:dyDescent="0.3">
      <c r="A124" s="91"/>
      <c r="B124" s="91"/>
      <c r="C124" s="6"/>
      <c r="D124" s="6"/>
      <c r="E124" s="6"/>
      <c r="F124" s="6"/>
      <c r="G124" s="6"/>
    </row>
    <row r="125" spans="1:14" ht="15.75" customHeight="1" x14ac:dyDescent="0.3">
      <c r="A125" s="91"/>
      <c r="B125" s="91"/>
      <c r="C125" s="6"/>
      <c r="D125" s="6"/>
      <c r="E125" s="6"/>
      <c r="F125" s="6"/>
      <c r="G125" s="6"/>
    </row>
    <row r="126" spans="1:14" ht="15.75" customHeight="1" x14ac:dyDescent="0.3">
      <c r="A126" s="26"/>
      <c r="B126" s="6"/>
      <c r="C126" s="6"/>
      <c r="D126" s="6"/>
      <c r="E126" s="6"/>
      <c r="F126" s="6"/>
    </row>
    <row r="127" spans="1:14" ht="15.75" customHeight="1" x14ac:dyDescent="0.3">
      <c r="A127" s="27"/>
    </row>
    <row r="128" spans="1:14" ht="15.75" customHeight="1" x14ac:dyDescent="0.3">
      <c r="A128" s="27"/>
    </row>
    <row r="129" spans="1:1" ht="15.75" customHeight="1" x14ac:dyDescent="0.3">
      <c r="A129" s="27"/>
    </row>
    <row r="130" spans="1:1" ht="15.75" customHeight="1" x14ac:dyDescent="0.3">
      <c r="A130" s="27"/>
    </row>
    <row r="131" spans="1:1" ht="15.75" customHeight="1" x14ac:dyDescent="0.3">
      <c r="A131" s="27"/>
    </row>
    <row r="132" spans="1:1" ht="15.75" customHeight="1" x14ac:dyDescent="0.3">
      <c r="A132" s="27"/>
    </row>
    <row r="133" spans="1:1" ht="15.75" customHeight="1" x14ac:dyDescent="0.3">
      <c r="A133" s="27"/>
    </row>
    <row r="134" spans="1:1" ht="15.75" customHeight="1" x14ac:dyDescent="0.3">
      <c r="A134" s="27"/>
    </row>
    <row r="135" spans="1:1" ht="15.75" customHeight="1" x14ac:dyDescent="0.3">
      <c r="A135" s="27"/>
    </row>
    <row r="136" spans="1:1" ht="15.75" customHeight="1" x14ac:dyDescent="0.3">
      <c r="A136" s="27"/>
    </row>
    <row r="137" spans="1:1" ht="15.75" customHeight="1" x14ac:dyDescent="0.3">
      <c r="A137" s="27"/>
    </row>
    <row r="138" spans="1:1" ht="15.75" customHeight="1" x14ac:dyDescent="0.3">
      <c r="A138" s="27"/>
    </row>
    <row r="139" spans="1:1" ht="15.75" customHeight="1" x14ac:dyDescent="0.3">
      <c r="A139" s="27"/>
    </row>
    <row r="140" spans="1:1" ht="15.75" customHeight="1" x14ac:dyDescent="0.3">
      <c r="A140" s="27"/>
    </row>
    <row r="141" spans="1:1" ht="15.75" customHeight="1" x14ac:dyDescent="0.3">
      <c r="A141" s="27"/>
    </row>
    <row r="142" spans="1:1" ht="15.75" customHeight="1" x14ac:dyDescent="0.3">
      <c r="A142" s="27"/>
    </row>
    <row r="143" spans="1:1" ht="15.75" customHeight="1" x14ac:dyDescent="0.3">
      <c r="A143" s="27"/>
    </row>
    <row r="144" spans="1:1" ht="15.75" customHeight="1" x14ac:dyDescent="0.3">
      <c r="A144" s="27"/>
    </row>
    <row r="145" spans="1:1" ht="15.75" customHeight="1" x14ac:dyDescent="0.3">
      <c r="A145" s="27"/>
    </row>
    <row r="146" spans="1:1" ht="15.75" customHeight="1" x14ac:dyDescent="0.3">
      <c r="A146" s="27"/>
    </row>
    <row r="147" spans="1:1" ht="15.75" customHeight="1" x14ac:dyDescent="0.3">
      <c r="A147" s="27"/>
    </row>
    <row r="148" spans="1:1" ht="15.75" customHeight="1" x14ac:dyDescent="0.3">
      <c r="A148" s="27"/>
    </row>
    <row r="149" spans="1:1" ht="15.75" customHeight="1" x14ac:dyDescent="0.3">
      <c r="A149" s="27"/>
    </row>
    <row r="150" spans="1:1" ht="15.75" customHeight="1" x14ac:dyDescent="0.3">
      <c r="A150" s="27"/>
    </row>
    <row r="151" spans="1:1" ht="15.75" customHeight="1" x14ac:dyDescent="0.3">
      <c r="A151" s="27"/>
    </row>
    <row r="152" spans="1:1" ht="15.75" customHeight="1" x14ac:dyDescent="0.3">
      <c r="A152" s="27"/>
    </row>
    <row r="153" spans="1:1" ht="15.75" customHeight="1" x14ac:dyDescent="0.3">
      <c r="A153" s="27"/>
    </row>
    <row r="154" spans="1:1" ht="15.75" customHeight="1" x14ac:dyDescent="0.3">
      <c r="A154" s="27"/>
    </row>
    <row r="155" spans="1:1" ht="15.75" customHeight="1" x14ac:dyDescent="0.3">
      <c r="A155" s="27"/>
    </row>
    <row r="156" spans="1:1" ht="15.75" customHeight="1" x14ac:dyDescent="0.3">
      <c r="A156" s="27"/>
    </row>
    <row r="157" spans="1:1" ht="15.75" customHeight="1" x14ac:dyDescent="0.3">
      <c r="A157" s="27"/>
    </row>
    <row r="158" spans="1:1" ht="15.75" customHeight="1" x14ac:dyDescent="0.3">
      <c r="A158" s="27"/>
    </row>
    <row r="159" spans="1:1" ht="15.75" customHeight="1" x14ac:dyDescent="0.3">
      <c r="A159" s="27"/>
    </row>
    <row r="160" spans="1:1" ht="15.75" customHeight="1" x14ac:dyDescent="0.3">
      <c r="A160" s="27"/>
    </row>
    <row r="161" spans="1:1" ht="15.75" customHeight="1" x14ac:dyDescent="0.3">
      <c r="A161" s="27"/>
    </row>
    <row r="162" spans="1:1" ht="15.75" customHeight="1" x14ac:dyDescent="0.3">
      <c r="A162" s="27"/>
    </row>
    <row r="163" spans="1:1" ht="15.75" customHeight="1" x14ac:dyDescent="0.3">
      <c r="A163" s="27"/>
    </row>
    <row r="164" spans="1:1" ht="15.75" customHeight="1" x14ac:dyDescent="0.3">
      <c r="A164" s="27"/>
    </row>
    <row r="165" spans="1:1" ht="15.75" customHeight="1" x14ac:dyDescent="0.3">
      <c r="A165" s="27"/>
    </row>
    <row r="166" spans="1:1" ht="15.75" customHeight="1" x14ac:dyDescent="0.3">
      <c r="A166" s="27"/>
    </row>
    <row r="167" spans="1:1" ht="15.75" customHeight="1" x14ac:dyDescent="0.3">
      <c r="A167" s="27"/>
    </row>
    <row r="168" spans="1:1" ht="15.75" customHeight="1" x14ac:dyDescent="0.3">
      <c r="A168" s="27"/>
    </row>
    <row r="169" spans="1:1" ht="15.75" customHeight="1" x14ac:dyDescent="0.3">
      <c r="A169" s="27"/>
    </row>
    <row r="170" spans="1:1" ht="15.75" customHeight="1" x14ac:dyDescent="0.3">
      <c r="A170" s="27"/>
    </row>
    <row r="171" spans="1:1" ht="15.75" customHeight="1" x14ac:dyDescent="0.3">
      <c r="A171" s="27"/>
    </row>
    <row r="172" spans="1:1" ht="15.75" customHeight="1" x14ac:dyDescent="0.3">
      <c r="A172" s="27"/>
    </row>
    <row r="173" spans="1:1" ht="15.75" customHeight="1" x14ac:dyDescent="0.3">
      <c r="A173" s="27"/>
    </row>
    <row r="174" spans="1:1" ht="15.75" customHeight="1" x14ac:dyDescent="0.3">
      <c r="A174" s="27"/>
    </row>
    <row r="175" spans="1:1" ht="15.75" customHeight="1" x14ac:dyDescent="0.3">
      <c r="A175" s="27"/>
    </row>
    <row r="176" spans="1:1" ht="15.75" customHeight="1" x14ac:dyDescent="0.3">
      <c r="A176" s="27"/>
    </row>
    <row r="177" spans="1:1" ht="15.75" customHeight="1" x14ac:dyDescent="0.3">
      <c r="A177" s="27"/>
    </row>
    <row r="178" spans="1:1" ht="15.75" customHeight="1" x14ac:dyDescent="0.3">
      <c r="A178" s="27"/>
    </row>
    <row r="179" spans="1:1" ht="15.75" customHeight="1" x14ac:dyDescent="0.3">
      <c r="A179" s="27"/>
    </row>
    <row r="180" spans="1:1" ht="15.75" customHeight="1" x14ac:dyDescent="0.3">
      <c r="A180" s="27"/>
    </row>
    <row r="181" spans="1:1" ht="15.75" customHeight="1" x14ac:dyDescent="0.3">
      <c r="A181" s="27"/>
    </row>
    <row r="182" spans="1:1" ht="15.75" customHeight="1" x14ac:dyDescent="0.3">
      <c r="A182" s="27"/>
    </row>
    <row r="183" spans="1:1" ht="15.75" customHeight="1" x14ac:dyDescent="0.3">
      <c r="A183" s="27"/>
    </row>
    <row r="184" spans="1:1" ht="15.75" customHeight="1" x14ac:dyDescent="0.3">
      <c r="A184" s="27"/>
    </row>
    <row r="185" spans="1:1" ht="15.75" customHeight="1" x14ac:dyDescent="0.3">
      <c r="A185" s="27"/>
    </row>
    <row r="186" spans="1:1" ht="15.75" customHeight="1" x14ac:dyDescent="0.3">
      <c r="A186" s="27"/>
    </row>
    <row r="187" spans="1:1" ht="15.75" customHeight="1" x14ac:dyDescent="0.3">
      <c r="A187" s="27"/>
    </row>
    <row r="188" spans="1:1" ht="15.75" customHeight="1" x14ac:dyDescent="0.3">
      <c r="A188" s="27"/>
    </row>
    <row r="189" spans="1:1" ht="15.75" customHeight="1" x14ac:dyDescent="0.3">
      <c r="A189" s="27"/>
    </row>
    <row r="190" spans="1:1" ht="15.75" customHeight="1" x14ac:dyDescent="0.3">
      <c r="A190" s="27"/>
    </row>
    <row r="191" spans="1:1" ht="15.75" customHeight="1" x14ac:dyDescent="0.3">
      <c r="A191" s="27"/>
    </row>
    <row r="192" spans="1:1" ht="15.75" customHeight="1" x14ac:dyDescent="0.3">
      <c r="A192" s="27"/>
    </row>
    <row r="193" spans="1:1" ht="15.75" customHeight="1" x14ac:dyDescent="0.3">
      <c r="A193" s="27"/>
    </row>
    <row r="194" spans="1:1" ht="15.75" customHeight="1" x14ac:dyDescent="0.3">
      <c r="A194" s="27"/>
    </row>
    <row r="195" spans="1:1" ht="15.75" customHeight="1" x14ac:dyDescent="0.3">
      <c r="A195" s="27"/>
    </row>
    <row r="196" spans="1:1" ht="15.75" customHeight="1" x14ac:dyDescent="0.3">
      <c r="A196" s="27"/>
    </row>
    <row r="197" spans="1:1" ht="15.75" customHeight="1" x14ac:dyDescent="0.3">
      <c r="A197" s="27"/>
    </row>
    <row r="198" spans="1:1" ht="15.75" customHeight="1" x14ac:dyDescent="0.3">
      <c r="A198" s="27"/>
    </row>
    <row r="199" spans="1:1" ht="15.75" customHeight="1" x14ac:dyDescent="0.3">
      <c r="A199" s="27"/>
    </row>
    <row r="200" spans="1:1" ht="15.75" customHeight="1" x14ac:dyDescent="0.3">
      <c r="A200" s="27"/>
    </row>
    <row r="201" spans="1:1" ht="15.75" customHeight="1" x14ac:dyDescent="0.3">
      <c r="A201" s="27"/>
    </row>
    <row r="202" spans="1:1" ht="15.75" customHeight="1" x14ac:dyDescent="0.3">
      <c r="A202" s="27"/>
    </row>
    <row r="203" spans="1:1" ht="15.75" customHeight="1" x14ac:dyDescent="0.3">
      <c r="A203" s="27"/>
    </row>
    <row r="204" spans="1:1" ht="15.75" customHeight="1" x14ac:dyDescent="0.3">
      <c r="A204" s="27"/>
    </row>
    <row r="205" spans="1:1" ht="15.75" customHeight="1" x14ac:dyDescent="0.3">
      <c r="A205" s="27"/>
    </row>
    <row r="206" spans="1:1" ht="15.75" customHeight="1" x14ac:dyDescent="0.3">
      <c r="A206" s="27"/>
    </row>
    <row r="207" spans="1:1" ht="15.75" customHeight="1" x14ac:dyDescent="0.3">
      <c r="A207" s="27"/>
    </row>
    <row r="208" spans="1:1" ht="15.75" customHeight="1" x14ac:dyDescent="0.3">
      <c r="A208" s="27"/>
    </row>
    <row r="209" spans="1:1" ht="15.75" customHeight="1" x14ac:dyDescent="0.3">
      <c r="A209" s="27"/>
    </row>
    <row r="210" spans="1:1" ht="15.75" customHeight="1" x14ac:dyDescent="0.3">
      <c r="A210" s="27"/>
    </row>
    <row r="211" spans="1:1" ht="15.75" customHeight="1" x14ac:dyDescent="0.3">
      <c r="A211" s="27"/>
    </row>
    <row r="212" spans="1:1" ht="15.75" customHeight="1" x14ac:dyDescent="0.3">
      <c r="A212" s="27"/>
    </row>
    <row r="213" spans="1:1" ht="15.75" customHeight="1" x14ac:dyDescent="0.3">
      <c r="A213" s="27"/>
    </row>
    <row r="214" spans="1:1" ht="15.75" customHeight="1" x14ac:dyDescent="0.3">
      <c r="A214" s="27"/>
    </row>
    <row r="215" spans="1:1" ht="15.75" customHeight="1" x14ac:dyDescent="0.3">
      <c r="A215" s="27"/>
    </row>
    <row r="216" spans="1:1" ht="15.75" customHeight="1" x14ac:dyDescent="0.3">
      <c r="A216" s="27"/>
    </row>
    <row r="217" spans="1:1" ht="15.75" customHeight="1" x14ac:dyDescent="0.3">
      <c r="A217" s="27"/>
    </row>
    <row r="218" spans="1:1" ht="15.75" customHeight="1" x14ac:dyDescent="0.3">
      <c r="A218" s="27"/>
    </row>
    <row r="219" spans="1:1" ht="15.75" customHeight="1" x14ac:dyDescent="0.3">
      <c r="A219" s="27"/>
    </row>
    <row r="220" spans="1:1" ht="15.75" customHeight="1" x14ac:dyDescent="0.3">
      <c r="A220" s="27"/>
    </row>
    <row r="221" spans="1:1" ht="15.75" customHeight="1" x14ac:dyDescent="0.3">
      <c r="A221" s="27"/>
    </row>
    <row r="222" spans="1:1" ht="15.75" customHeight="1" x14ac:dyDescent="0.3">
      <c r="A222" s="27"/>
    </row>
    <row r="223" spans="1:1" ht="15.75" customHeight="1" x14ac:dyDescent="0.3">
      <c r="A223" s="27"/>
    </row>
    <row r="224" spans="1:1" ht="15.75" customHeight="1" x14ac:dyDescent="0.3">
      <c r="A224" s="27"/>
    </row>
    <row r="225" spans="1:1" ht="15.75" customHeight="1" x14ac:dyDescent="0.3">
      <c r="A225" s="27"/>
    </row>
    <row r="226" spans="1:1" ht="15.75" customHeight="1" x14ac:dyDescent="0.3">
      <c r="A226" s="27"/>
    </row>
    <row r="227" spans="1:1" ht="15.75" customHeight="1" x14ac:dyDescent="0.3">
      <c r="A227" s="27"/>
    </row>
    <row r="228" spans="1:1" ht="15.75" customHeight="1" x14ac:dyDescent="0.3">
      <c r="A228" s="27"/>
    </row>
    <row r="229" spans="1:1" ht="15.75" customHeight="1" x14ac:dyDescent="0.3">
      <c r="A229" s="27"/>
    </row>
    <row r="230" spans="1:1" ht="15.75" customHeight="1" x14ac:dyDescent="0.3">
      <c r="A230" s="27"/>
    </row>
    <row r="231" spans="1:1" ht="15.75" customHeight="1" x14ac:dyDescent="0.3">
      <c r="A231" s="27"/>
    </row>
    <row r="232" spans="1:1" ht="15.75" customHeight="1" x14ac:dyDescent="0.3">
      <c r="A232" s="27"/>
    </row>
    <row r="233" spans="1:1" ht="15.75" customHeight="1" x14ac:dyDescent="0.3">
      <c r="A233" s="27"/>
    </row>
    <row r="234" spans="1:1" ht="15.75" customHeight="1" x14ac:dyDescent="0.3">
      <c r="A234" s="27"/>
    </row>
    <row r="235" spans="1:1" ht="15.75" customHeight="1" x14ac:dyDescent="0.3">
      <c r="A235" s="27"/>
    </row>
    <row r="236" spans="1:1" ht="15.75" customHeight="1" x14ac:dyDescent="0.3">
      <c r="A236" s="27"/>
    </row>
    <row r="237" spans="1:1" ht="15.75" customHeight="1" x14ac:dyDescent="0.3">
      <c r="A237" s="27"/>
    </row>
    <row r="238" spans="1:1" ht="15.75" customHeight="1" x14ac:dyDescent="0.3">
      <c r="A238" s="27"/>
    </row>
    <row r="239" spans="1:1" ht="15.75" customHeight="1" x14ac:dyDescent="0.3">
      <c r="A239" s="27"/>
    </row>
    <row r="240" spans="1:1" ht="15.75" customHeight="1" x14ac:dyDescent="0.3">
      <c r="A240" s="27"/>
    </row>
    <row r="241" spans="1:1" ht="15.75" customHeight="1" x14ac:dyDescent="0.3">
      <c r="A241" s="27"/>
    </row>
    <row r="242" spans="1:1" ht="15.75" customHeight="1" x14ac:dyDescent="0.3">
      <c r="A242" s="27"/>
    </row>
    <row r="243" spans="1:1" ht="15.75" customHeight="1" x14ac:dyDescent="0.3">
      <c r="A243" s="27"/>
    </row>
    <row r="244" spans="1:1" ht="15.75" customHeight="1" x14ac:dyDescent="0.3">
      <c r="A244" s="27"/>
    </row>
    <row r="245" spans="1:1" ht="15.75" customHeight="1" x14ac:dyDescent="0.3">
      <c r="A245" s="27"/>
    </row>
    <row r="246" spans="1:1" ht="15.75" customHeight="1" x14ac:dyDescent="0.3">
      <c r="A246" s="27"/>
    </row>
    <row r="247" spans="1:1" ht="15.75" customHeight="1" x14ac:dyDescent="0.3">
      <c r="A247" s="27"/>
    </row>
    <row r="248" spans="1:1" ht="15.75" customHeight="1" x14ac:dyDescent="0.3">
      <c r="A248" s="27"/>
    </row>
    <row r="249" spans="1:1" ht="15.75" customHeight="1" x14ac:dyDescent="0.3">
      <c r="A249" s="27"/>
    </row>
    <row r="250" spans="1:1" ht="15.75" customHeight="1" x14ac:dyDescent="0.3">
      <c r="A250" s="27"/>
    </row>
    <row r="251" spans="1:1" ht="15.75" customHeight="1" x14ac:dyDescent="0.3">
      <c r="A251" s="27"/>
    </row>
    <row r="252" spans="1:1" ht="15.75" customHeight="1" x14ac:dyDescent="0.3">
      <c r="A252" s="27"/>
    </row>
    <row r="253" spans="1:1" ht="15.75" customHeight="1" x14ac:dyDescent="0.3">
      <c r="A253" s="27"/>
    </row>
    <row r="254" spans="1:1" ht="15.75" customHeight="1" x14ac:dyDescent="0.3">
      <c r="A254" s="27"/>
    </row>
    <row r="255" spans="1:1" ht="15.75" customHeight="1" x14ac:dyDescent="0.3">
      <c r="A255" s="27"/>
    </row>
    <row r="256" spans="1:1" ht="15.75" customHeight="1" x14ac:dyDescent="0.3">
      <c r="A256" s="27"/>
    </row>
    <row r="257" spans="1:1" ht="15.75" customHeight="1" x14ac:dyDescent="0.3">
      <c r="A257" s="27"/>
    </row>
    <row r="258" spans="1:1" ht="15.75" customHeight="1" x14ac:dyDescent="0.3">
      <c r="A258" s="27"/>
    </row>
    <row r="259" spans="1:1" ht="15.75" customHeight="1" x14ac:dyDescent="0.3">
      <c r="A259" s="27"/>
    </row>
    <row r="260" spans="1:1" ht="15.75" customHeight="1" x14ac:dyDescent="0.3">
      <c r="A260" s="27"/>
    </row>
    <row r="261" spans="1:1" ht="15.75" customHeight="1" x14ac:dyDescent="0.3">
      <c r="A261" s="27"/>
    </row>
    <row r="262" spans="1:1" ht="15.75" customHeight="1" x14ac:dyDescent="0.3">
      <c r="A262" s="27"/>
    </row>
    <row r="263" spans="1:1" ht="15.75" customHeight="1" x14ac:dyDescent="0.3">
      <c r="A263" s="27"/>
    </row>
    <row r="264" spans="1:1" ht="15.75" customHeight="1" x14ac:dyDescent="0.3">
      <c r="A264" s="27"/>
    </row>
    <row r="265" spans="1:1" ht="15.75" customHeight="1" x14ac:dyDescent="0.3">
      <c r="A265" s="27"/>
    </row>
    <row r="266" spans="1:1" ht="15.75" customHeight="1" x14ac:dyDescent="0.3">
      <c r="A266" s="27"/>
    </row>
    <row r="267" spans="1:1" ht="15.75" customHeight="1" x14ac:dyDescent="0.3">
      <c r="A267" s="27"/>
    </row>
    <row r="268" spans="1:1" ht="15.75" customHeight="1" x14ac:dyDescent="0.3">
      <c r="A268" s="27"/>
    </row>
    <row r="269" spans="1:1" ht="15.75" customHeight="1" x14ac:dyDescent="0.3">
      <c r="A269" s="27"/>
    </row>
    <row r="270" spans="1:1" ht="15.75" customHeight="1" x14ac:dyDescent="0.3">
      <c r="A270" s="27"/>
    </row>
    <row r="271" spans="1:1" ht="15.75" customHeight="1" x14ac:dyDescent="0.3">
      <c r="A271" s="27"/>
    </row>
    <row r="272" spans="1:1" ht="15.75" customHeight="1" x14ac:dyDescent="0.3">
      <c r="A272" s="27"/>
    </row>
    <row r="273" spans="1:1" ht="15.75" customHeight="1" x14ac:dyDescent="0.3">
      <c r="A273" s="27"/>
    </row>
    <row r="274" spans="1:1" ht="15.75" customHeight="1" x14ac:dyDescent="0.3">
      <c r="A274" s="27"/>
    </row>
    <row r="275" spans="1:1" ht="15.75" customHeight="1" x14ac:dyDescent="0.3">
      <c r="A275" s="27"/>
    </row>
    <row r="276" spans="1:1" ht="15.75" customHeight="1" x14ac:dyDescent="0.3">
      <c r="A276" s="27"/>
    </row>
    <row r="277" spans="1:1" ht="15.75" customHeight="1" x14ac:dyDescent="0.3">
      <c r="A277" s="27"/>
    </row>
    <row r="278" spans="1:1" ht="15.75" customHeight="1" x14ac:dyDescent="0.3">
      <c r="A278" s="27"/>
    </row>
    <row r="279" spans="1:1" ht="15.75" customHeight="1" x14ac:dyDescent="0.3">
      <c r="A279" s="27"/>
    </row>
    <row r="280" spans="1:1" ht="15.75" customHeight="1" x14ac:dyDescent="0.3">
      <c r="A280" s="27"/>
    </row>
    <row r="281" spans="1:1" ht="15.75" customHeight="1" x14ac:dyDescent="0.3">
      <c r="A281" s="27"/>
    </row>
    <row r="282" spans="1:1" ht="15.75" customHeight="1" x14ac:dyDescent="0.3">
      <c r="A282" s="27"/>
    </row>
    <row r="283" spans="1:1" ht="15.75" customHeight="1" x14ac:dyDescent="0.3">
      <c r="A283" s="27"/>
    </row>
    <row r="284" spans="1:1" ht="15.75" customHeight="1" x14ac:dyDescent="0.3">
      <c r="A284" s="27"/>
    </row>
    <row r="285" spans="1:1" ht="15.75" customHeight="1" x14ac:dyDescent="0.3">
      <c r="A285" s="27"/>
    </row>
    <row r="286" spans="1:1" ht="15.75" customHeight="1" x14ac:dyDescent="0.3">
      <c r="A286" s="27"/>
    </row>
    <row r="287" spans="1:1" ht="15.75" customHeight="1" x14ac:dyDescent="0.3">
      <c r="A287" s="27"/>
    </row>
    <row r="288" spans="1:1" ht="15.75" customHeight="1" x14ac:dyDescent="0.3">
      <c r="A288" s="27"/>
    </row>
    <row r="289" spans="1:1" ht="15.75" customHeight="1" x14ac:dyDescent="0.3">
      <c r="A289" s="27"/>
    </row>
    <row r="290" spans="1:1" ht="15.75" customHeight="1" x14ac:dyDescent="0.3">
      <c r="A290" s="27"/>
    </row>
    <row r="291" spans="1:1" ht="15.75" customHeight="1" x14ac:dyDescent="0.3">
      <c r="A291" s="27"/>
    </row>
    <row r="292" spans="1:1" ht="15.75" customHeight="1" x14ac:dyDescent="0.3">
      <c r="A292" s="27"/>
    </row>
    <row r="293" spans="1:1" ht="15.75" customHeight="1" x14ac:dyDescent="0.3">
      <c r="A293" s="27"/>
    </row>
    <row r="294" spans="1:1" ht="15.75" customHeight="1" x14ac:dyDescent="0.3">
      <c r="A294" s="27"/>
    </row>
    <row r="295" spans="1:1" ht="15.75" customHeight="1" x14ac:dyDescent="0.3">
      <c r="A295" s="27"/>
    </row>
    <row r="296" spans="1:1" ht="15.75" customHeight="1" x14ac:dyDescent="0.3">
      <c r="A296" s="27"/>
    </row>
    <row r="297" spans="1:1" ht="15.75" customHeight="1" x14ac:dyDescent="0.3">
      <c r="A297" s="27"/>
    </row>
    <row r="298" spans="1:1" ht="15.75" customHeight="1" x14ac:dyDescent="0.3">
      <c r="A298" s="27"/>
    </row>
    <row r="299" spans="1:1" ht="15.75" customHeight="1" x14ac:dyDescent="0.3">
      <c r="A299" s="27"/>
    </row>
    <row r="300" spans="1:1" ht="15.75" customHeight="1" x14ac:dyDescent="0.3">
      <c r="A300" s="27"/>
    </row>
    <row r="301" spans="1:1" ht="15.75" customHeight="1" x14ac:dyDescent="0.3">
      <c r="A301" s="27"/>
    </row>
    <row r="302" spans="1:1" ht="15.75" customHeight="1" x14ac:dyDescent="0.3">
      <c r="A302" s="27"/>
    </row>
    <row r="303" spans="1:1" ht="15.75" customHeight="1" x14ac:dyDescent="0.3">
      <c r="A303" s="27"/>
    </row>
    <row r="304" spans="1:1" ht="15.75" customHeight="1" x14ac:dyDescent="0.3">
      <c r="A304" s="27"/>
    </row>
    <row r="305" spans="1:1" ht="15.75" customHeight="1" x14ac:dyDescent="0.3">
      <c r="A305" s="27"/>
    </row>
    <row r="306" spans="1:1" ht="15.75" customHeight="1" x14ac:dyDescent="0.3">
      <c r="A306" s="27"/>
    </row>
    <row r="307" spans="1:1" ht="15.75" customHeight="1" x14ac:dyDescent="0.3">
      <c r="A307" s="27"/>
    </row>
    <row r="308" spans="1:1" ht="15.75" customHeight="1" x14ac:dyDescent="0.3">
      <c r="A308" s="27"/>
    </row>
    <row r="309" spans="1:1" ht="15.75" customHeight="1" x14ac:dyDescent="0.3">
      <c r="A309" s="27"/>
    </row>
    <row r="310" spans="1:1" ht="15.75" customHeight="1" x14ac:dyDescent="0.3">
      <c r="A310" s="27"/>
    </row>
    <row r="311" spans="1:1" ht="15.75" customHeight="1" x14ac:dyDescent="0.3">
      <c r="A311" s="27"/>
    </row>
    <row r="312" spans="1:1" ht="15.75" customHeight="1" x14ac:dyDescent="0.3">
      <c r="A312" s="27"/>
    </row>
    <row r="313" spans="1:1" ht="15.75" customHeight="1" x14ac:dyDescent="0.3">
      <c r="A313" s="27"/>
    </row>
    <row r="314" spans="1:1" ht="15.75" customHeight="1" x14ac:dyDescent="0.3">
      <c r="A314" s="27"/>
    </row>
    <row r="315" spans="1:1" ht="15.75" customHeight="1" x14ac:dyDescent="0.3">
      <c r="A315" s="27"/>
    </row>
    <row r="316" spans="1:1" ht="15.75" customHeight="1" x14ac:dyDescent="0.3">
      <c r="A316" s="27"/>
    </row>
    <row r="317" spans="1:1" ht="15.75" customHeight="1" x14ac:dyDescent="0.3">
      <c r="A317" s="27"/>
    </row>
    <row r="318" spans="1:1" ht="15.75" customHeight="1" x14ac:dyDescent="0.3">
      <c r="A318" s="27"/>
    </row>
    <row r="319" spans="1:1" ht="15.75" customHeight="1" x14ac:dyDescent="0.3">
      <c r="A319" s="27"/>
    </row>
    <row r="320" spans="1:1" ht="15.75" customHeight="1" x14ac:dyDescent="0.3">
      <c r="A320" s="27"/>
    </row>
    <row r="321" spans="1:1" ht="15.75" customHeight="1" x14ac:dyDescent="0.3">
      <c r="A321" s="27"/>
    </row>
    <row r="322" spans="1:1" ht="15.75" customHeight="1" x14ac:dyDescent="0.3">
      <c r="A322" s="27"/>
    </row>
    <row r="323" spans="1:1" ht="15.75" customHeight="1" x14ac:dyDescent="0.3">
      <c r="A323" s="27"/>
    </row>
    <row r="324" spans="1:1" ht="15.75" customHeight="1" x14ac:dyDescent="0.3">
      <c r="A324" s="27"/>
    </row>
    <row r="325" spans="1:1" ht="15.75" customHeight="1" x14ac:dyDescent="0.3">
      <c r="A325" s="27"/>
    </row>
    <row r="326" spans="1:1" ht="15.75" customHeight="1" x14ac:dyDescent="0.3">
      <c r="A326" s="27"/>
    </row>
    <row r="327" spans="1:1" ht="15.75" customHeight="1" x14ac:dyDescent="0.3">
      <c r="A327" s="27"/>
    </row>
    <row r="328" spans="1:1" ht="15.75" customHeight="1" x14ac:dyDescent="0.3">
      <c r="A328" s="27"/>
    </row>
    <row r="329" spans="1:1" ht="15.75" customHeight="1" x14ac:dyDescent="0.3">
      <c r="A329" s="27"/>
    </row>
    <row r="330" spans="1:1" ht="15.75" customHeight="1" x14ac:dyDescent="0.3">
      <c r="A330" s="27"/>
    </row>
    <row r="331" spans="1:1" ht="15.75" customHeight="1" x14ac:dyDescent="0.3">
      <c r="A331" s="27"/>
    </row>
    <row r="332" spans="1:1" ht="15.75" customHeight="1" x14ac:dyDescent="0.3">
      <c r="A332" s="27"/>
    </row>
    <row r="333" spans="1:1" ht="15.75" customHeight="1" x14ac:dyDescent="0.3">
      <c r="A333" s="27"/>
    </row>
    <row r="334" spans="1:1" ht="15.75" customHeight="1" x14ac:dyDescent="0.3">
      <c r="A334" s="27"/>
    </row>
    <row r="335" spans="1:1" ht="15.75" customHeight="1" x14ac:dyDescent="0.3">
      <c r="A335" s="27"/>
    </row>
    <row r="336" spans="1:1" ht="15.75" customHeight="1" x14ac:dyDescent="0.3">
      <c r="A336" s="27"/>
    </row>
    <row r="337" spans="1:1" ht="15.75" customHeight="1" x14ac:dyDescent="0.3">
      <c r="A337" s="27"/>
    </row>
    <row r="338" spans="1:1" ht="15.75" customHeight="1" x14ac:dyDescent="0.3">
      <c r="A338" s="27"/>
    </row>
    <row r="339" spans="1:1" ht="15.75" customHeight="1" x14ac:dyDescent="0.3">
      <c r="A339" s="27"/>
    </row>
    <row r="340" spans="1:1" ht="15.75" customHeight="1" x14ac:dyDescent="0.3">
      <c r="A340" s="27"/>
    </row>
    <row r="341" spans="1:1" ht="15.75" customHeight="1" x14ac:dyDescent="0.3">
      <c r="A341" s="27"/>
    </row>
    <row r="342" spans="1:1" ht="15.75" customHeight="1" x14ac:dyDescent="0.3">
      <c r="A342" s="27"/>
    </row>
    <row r="343" spans="1:1" ht="15.75" customHeight="1" x14ac:dyDescent="0.3">
      <c r="A343" s="27"/>
    </row>
    <row r="344" spans="1:1" ht="15.75" customHeight="1" x14ac:dyDescent="0.3">
      <c r="A344" s="27"/>
    </row>
    <row r="345" spans="1:1" ht="15.75" customHeight="1" x14ac:dyDescent="0.3">
      <c r="A345" s="27"/>
    </row>
    <row r="346" spans="1:1" ht="15.75" customHeight="1" x14ac:dyDescent="0.3">
      <c r="A346" s="27"/>
    </row>
    <row r="347" spans="1:1" ht="15.75" customHeight="1" x14ac:dyDescent="0.3">
      <c r="A347" s="27"/>
    </row>
    <row r="348" spans="1:1" ht="15.75" customHeight="1" x14ac:dyDescent="0.3">
      <c r="A348" s="27"/>
    </row>
    <row r="349" spans="1:1" ht="15.75" customHeight="1" x14ac:dyDescent="0.3">
      <c r="A349" s="27"/>
    </row>
    <row r="350" spans="1:1" ht="15.75" customHeight="1" x14ac:dyDescent="0.3">
      <c r="A350" s="27"/>
    </row>
    <row r="351" spans="1:1" ht="15.75" customHeight="1" x14ac:dyDescent="0.3">
      <c r="A351" s="27"/>
    </row>
    <row r="352" spans="1:1" ht="15.75" customHeight="1" x14ac:dyDescent="0.3">
      <c r="A352" s="27"/>
    </row>
    <row r="353" spans="1:1" ht="15.75" customHeight="1" x14ac:dyDescent="0.3">
      <c r="A353" s="27"/>
    </row>
    <row r="354" spans="1:1" ht="15.75" customHeight="1" x14ac:dyDescent="0.3">
      <c r="A354" s="27"/>
    </row>
    <row r="355" spans="1:1" ht="15.75" customHeight="1" x14ac:dyDescent="0.3">
      <c r="A355" s="27"/>
    </row>
    <row r="356" spans="1:1" ht="15.75" customHeight="1" x14ac:dyDescent="0.3">
      <c r="A356" s="27"/>
    </row>
    <row r="357" spans="1:1" ht="15.75" customHeight="1" x14ac:dyDescent="0.3">
      <c r="A357" s="27"/>
    </row>
    <row r="358" spans="1:1" ht="15.75" customHeight="1" x14ac:dyDescent="0.3">
      <c r="A358" s="27"/>
    </row>
    <row r="359" spans="1:1" ht="15.75" customHeight="1" x14ac:dyDescent="0.3">
      <c r="A359" s="27"/>
    </row>
    <row r="360" spans="1:1" ht="15.75" customHeight="1" x14ac:dyDescent="0.3">
      <c r="A360" s="27"/>
    </row>
    <row r="361" spans="1:1" ht="15.75" customHeight="1" x14ac:dyDescent="0.3">
      <c r="A361" s="27"/>
    </row>
    <row r="362" spans="1:1" ht="15.75" customHeight="1" x14ac:dyDescent="0.3">
      <c r="A362" s="27"/>
    </row>
    <row r="363" spans="1:1" ht="15.75" customHeight="1" x14ac:dyDescent="0.3">
      <c r="A363" s="27"/>
    </row>
    <row r="364" spans="1:1" ht="15.75" customHeight="1" x14ac:dyDescent="0.3">
      <c r="A364" s="27"/>
    </row>
    <row r="365" spans="1:1" ht="15.75" customHeight="1" x14ac:dyDescent="0.3">
      <c r="A365" s="27"/>
    </row>
    <row r="366" spans="1:1" ht="15.75" customHeight="1" x14ac:dyDescent="0.3">
      <c r="A366" s="27"/>
    </row>
    <row r="367" spans="1:1" ht="15.75" customHeight="1" x14ac:dyDescent="0.3">
      <c r="A367" s="27"/>
    </row>
    <row r="368" spans="1:1" ht="15.75" customHeight="1" x14ac:dyDescent="0.3">
      <c r="A368" s="27"/>
    </row>
    <row r="369" spans="1:1" ht="15.75" customHeight="1" x14ac:dyDescent="0.3">
      <c r="A369" s="27"/>
    </row>
    <row r="370" spans="1:1" ht="15.75" customHeight="1" x14ac:dyDescent="0.3">
      <c r="A370" s="27"/>
    </row>
    <row r="371" spans="1:1" ht="15.75" customHeight="1" x14ac:dyDescent="0.3">
      <c r="A371" s="27"/>
    </row>
    <row r="372" spans="1:1" ht="15.75" customHeight="1" x14ac:dyDescent="0.3">
      <c r="A372" s="27"/>
    </row>
    <row r="373" spans="1:1" ht="15.75" customHeight="1" x14ac:dyDescent="0.3">
      <c r="A373" s="27"/>
    </row>
    <row r="374" spans="1:1" ht="15.75" customHeight="1" x14ac:dyDescent="0.3">
      <c r="A374" s="27"/>
    </row>
    <row r="375" spans="1:1" ht="15.75" customHeight="1" x14ac:dyDescent="0.3">
      <c r="A375" s="27"/>
    </row>
    <row r="376" spans="1:1" ht="15.75" customHeight="1" x14ac:dyDescent="0.3">
      <c r="A376" s="27"/>
    </row>
    <row r="377" spans="1:1" ht="15.75" customHeight="1" x14ac:dyDescent="0.3">
      <c r="A377" s="27"/>
    </row>
    <row r="378" spans="1:1" ht="15.75" customHeight="1" x14ac:dyDescent="0.3">
      <c r="A378" s="27"/>
    </row>
    <row r="379" spans="1:1" ht="15.75" customHeight="1" x14ac:dyDescent="0.3">
      <c r="A379" s="27"/>
    </row>
    <row r="380" spans="1:1" ht="15.75" customHeight="1" x14ac:dyDescent="0.3">
      <c r="A380" s="27"/>
    </row>
    <row r="381" spans="1:1" ht="15.75" customHeight="1" x14ac:dyDescent="0.3">
      <c r="A381" s="27"/>
    </row>
    <row r="382" spans="1:1" ht="15.75" customHeight="1" x14ac:dyDescent="0.3">
      <c r="A382" s="27"/>
    </row>
    <row r="383" spans="1:1" ht="15.75" customHeight="1" x14ac:dyDescent="0.3">
      <c r="A383" s="27"/>
    </row>
    <row r="384" spans="1:1" ht="15.75" customHeight="1" x14ac:dyDescent="0.3">
      <c r="A384" s="27"/>
    </row>
    <row r="385" spans="1:1" ht="15.75" customHeight="1" x14ac:dyDescent="0.3">
      <c r="A385" s="27"/>
    </row>
    <row r="386" spans="1:1" ht="15.75" customHeight="1" x14ac:dyDescent="0.3">
      <c r="A386" s="27"/>
    </row>
    <row r="387" spans="1:1" ht="15.75" customHeight="1" x14ac:dyDescent="0.3">
      <c r="A387" s="27"/>
    </row>
    <row r="388" spans="1:1" ht="15.75" customHeight="1" x14ac:dyDescent="0.3">
      <c r="A388" s="27"/>
    </row>
    <row r="389" spans="1:1" ht="15.75" customHeight="1" x14ac:dyDescent="0.3">
      <c r="A389" s="27"/>
    </row>
    <row r="390" spans="1:1" ht="15.75" customHeight="1" x14ac:dyDescent="0.3">
      <c r="A390" s="27"/>
    </row>
    <row r="391" spans="1:1" ht="15.75" customHeight="1" x14ac:dyDescent="0.3">
      <c r="A391" s="27"/>
    </row>
    <row r="392" spans="1:1" ht="15.75" customHeight="1" x14ac:dyDescent="0.3">
      <c r="A392" s="27"/>
    </row>
    <row r="393" spans="1:1" ht="15.75" customHeight="1" x14ac:dyDescent="0.3">
      <c r="A393" s="27"/>
    </row>
    <row r="394" spans="1:1" ht="15.75" customHeight="1" x14ac:dyDescent="0.3">
      <c r="A394" s="27"/>
    </row>
    <row r="395" spans="1:1" ht="15.75" customHeight="1" x14ac:dyDescent="0.3">
      <c r="A395" s="27"/>
    </row>
    <row r="396" spans="1:1" ht="15.75" customHeight="1" x14ac:dyDescent="0.3">
      <c r="A396" s="27"/>
    </row>
    <row r="397" spans="1:1" ht="15.75" customHeight="1" x14ac:dyDescent="0.3">
      <c r="A397" s="27"/>
    </row>
    <row r="398" spans="1:1" ht="15.75" customHeight="1" x14ac:dyDescent="0.3">
      <c r="A398" s="27"/>
    </row>
    <row r="399" spans="1:1" ht="15.75" customHeight="1" x14ac:dyDescent="0.3">
      <c r="A399" s="27"/>
    </row>
    <row r="400" spans="1:1" ht="15.75" customHeight="1" x14ac:dyDescent="0.3">
      <c r="A400" s="27"/>
    </row>
    <row r="401" spans="1:1" ht="15.75" customHeight="1" x14ac:dyDescent="0.3">
      <c r="A401" s="27"/>
    </row>
    <row r="402" spans="1:1" ht="15.75" customHeight="1" x14ac:dyDescent="0.3">
      <c r="A402" s="27"/>
    </row>
    <row r="403" spans="1:1" ht="15.75" customHeight="1" x14ac:dyDescent="0.3">
      <c r="A403" s="27"/>
    </row>
    <row r="404" spans="1:1" ht="15.75" customHeight="1" x14ac:dyDescent="0.3">
      <c r="A404" s="27"/>
    </row>
    <row r="405" spans="1:1" ht="15.75" customHeight="1" x14ac:dyDescent="0.3">
      <c r="A405" s="27"/>
    </row>
    <row r="406" spans="1:1" ht="15.75" customHeight="1" x14ac:dyDescent="0.3">
      <c r="A406" s="27"/>
    </row>
    <row r="407" spans="1:1" ht="15.75" customHeight="1" x14ac:dyDescent="0.3">
      <c r="A407" s="27"/>
    </row>
    <row r="408" spans="1:1" ht="15.75" customHeight="1" x14ac:dyDescent="0.3">
      <c r="A408" s="27"/>
    </row>
    <row r="409" spans="1:1" ht="15.75" customHeight="1" x14ac:dyDescent="0.3">
      <c r="A409" s="27"/>
    </row>
    <row r="410" spans="1:1" ht="15.75" customHeight="1" x14ac:dyDescent="0.3">
      <c r="A410" s="27"/>
    </row>
    <row r="411" spans="1:1" ht="15.75" customHeight="1" x14ac:dyDescent="0.3">
      <c r="A411" s="27"/>
    </row>
    <row r="412" spans="1:1" ht="15.75" customHeight="1" x14ac:dyDescent="0.3">
      <c r="A412" s="27"/>
    </row>
    <row r="413" spans="1:1" ht="15.75" customHeight="1" x14ac:dyDescent="0.3">
      <c r="A413" s="27"/>
    </row>
    <row r="414" spans="1:1" ht="15.75" customHeight="1" x14ac:dyDescent="0.3">
      <c r="A414" s="27"/>
    </row>
    <row r="415" spans="1:1" ht="15.75" customHeight="1" x14ac:dyDescent="0.3">
      <c r="A415" s="27"/>
    </row>
    <row r="416" spans="1:1" ht="15.75" customHeight="1" x14ac:dyDescent="0.3">
      <c r="A416" s="27"/>
    </row>
    <row r="417" spans="1:1" ht="15.75" customHeight="1" x14ac:dyDescent="0.3">
      <c r="A417" s="27"/>
    </row>
    <row r="418" spans="1:1" ht="15.75" customHeight="1" x14ac:dyDescent="0.3">
      <c r="A418" s="27"/>
    </row>
    <row r="419" spans="1:1" ht="15.75" customHeight="1" x14ac:dyDescent="0.3">
      <c r="A419" s="27"/>
    </row>
    <row r="420" spans="1:1" ht="15.75" customHeight="1" x14ac:dyDescent="0.3">
      <c r="A420" s="27"/>
    </row>
    <row r="421" spans="1:1" ht="15.75" customHeight="1" x14ac:dyDescent="0.3">
      <c r="A421" s="27"/>
    </row>
    <row r="422" spans="1:1" ht="15.75" customHeight="1" x14ac:dyDescent="0.3">
      <c r="A422" s="27"/>
    </row>
    <row r="423" spans="1:1" ht="15.75" customHeight="1" x14ac:dyDescent="0.3">
      <c r="A423" s="27"/>
    </row>
    <row r="424" spans="1:1" ht="15.75" customHeight="1" x14ac:dyDescent="0.3">
      <c r="A424" s="27"/>
    </row>
    <row r="425" spans="1:1" ht="15.75" customHeight="1" x14ac:dyDescent="0.3">
      <c r="A425" s="27"/>
    </row>
    <row r="426" spans="1:1" ht="15.75" customHeight="1" x14ac:dyDescent="0.3">
      <c r="A426" s="27"/>
    </row>
    <row r="427" spans="1:1" ht="15.75" customHeight="1" x14ac:dyDescent="0.3">
      <c r="A427" s="27"/>
    </row>
    <row r="428" spans="1:1" ht="15.75" customHeight="1" x14ac:dyDescent="0.3">
      <c r="A428" s="27"/>
    </row>
    <row r="429" spans="1:1" ht="15.75" customHeight="1" x14ac:dyDescent="0.3">
      <c r="A429" s="27"/>
    </row>
    <row r="430" spans="1:1" ht="15.75" customHeight="1" x14ac:dyDescent="0.3">
      <c r="A430" s="27"/>
    </row>
    <row r="431" spans="1:1" ht="15.75" customHeight="1" x14ac:dyDescent="0.3">
      <c r="A431" s="27"/>
    </row>
    <row r="432" spans="1:1" ht="15.75" customHeight="1" x14ac:dyDescent="0.3">
      <c r="A432" s="27"/>
    </row>
    <row r="433" spans="1:1" ht="15.75" customHeight="1" x14ac:dyDescent="0.3">
      <c r="A433" s="27"/>
    </row>
    <row r="434" spans="1:1" ht="15.75" customHeight="1" x14ac:dyDescent="0.3">
      <c r="A434" s="27"/>
    </row>
    <row r="435" spans="1:1" ht="15.75" customHeight="1" x14ac:dyDescent="0.3">
      <c r="A435" s="27"/>
    </row>
    <row r="436" spans="1:1" ht="15.75" customHeight="1" x14ac:dyDescent="0.3">
      <c r="A436" s="27"/>
    </row>
    <row r="437" spans="1:1" ht="15.75" customHeight="1" x14ac:dyDescent="0.3">
      <c r="A437" s="27"/>
    </row>
    <row r="438" spans="1:1" ht="15.75" customHeight="1" x14ac:dyDescent="0.3">
      <c r="A438" s="27"/>
    </row>
    <row r="439" spans="1:1" ht="15.75" customHeight="1" x14ac:dyDescent="0.3">
      <c r="A439" s="27"/>
    </row>
    <row r="440" spans="1:1" ht="15.75" customHeight="1" x14ac:dyDescent="0.3">
      <c r="A440" s="27"/>
    </row>
    <row r="441" spans="1:1" ht="15.75" customHeight="1" x14ac:dyDescent="0.3">
      <c r="A441" s="27"/>
    </row>
    <row r="442" spans="1:1" ht="15.75" customHeight="1" x14ac:dyDescent="0.3">
      <c r="A442" s="27"/>
    </row>
    <row r="443" spans="1:1" ht="15.75" customHeight="1" x14ac:dyDescent="0.3">
      <c r="A443" s="27"/>
    </row>
    <row r="444" spans="1:1" ht="15.75" customHeight="1" x14ac:dyDescent="0.3">
      <c r="A444" s="27"/>
    </row>
    <row r="445" spans="1:1" ht="15.75" customHeight="1" x14ac:dyDescent="0.3">
      <c r="A445" s="27"/>
    </row>
    <row r="446" spans="1:1" ht="15.75" customHeight="1" x14ac:dyDescent="0.3">
      <c r="A446" s="27"/>
    </row>
    <row r="447" spans="1:1" ht="15.75" customHeight="1" x14ac:dyDescent="0.3">
      <c r="A447" s="27"/>
    </row>
    <row r="448" spans="1:1" ht="15.75" customHeight="1" x14ac:dyDescent="0.3">
      <c r="A448" s="27"/>
    </row>
    <row r="449" spans="1:1" ht="15.75" customHeight="1" x14ac:dyDescent="0.3">
      <c r="A449" s="27"/>
    </row>
    <row r="450" spans="1:1" ht="15.75" customHeight="1" x14ac:dyDescent="0.3">
      <c r="A450" s="27"/>
    </row>
    <row r="451" spans="1:1" ht="15.75" customHeight="1" x14ac:dyDescent="0.3">
      <c r="A451" s="27"/>
    </row>
    <row r="452" spans="1:1" ht="15.75" customHeight="1" x14ac:dyDescent="0.3">
      <c r="A452" s="27"/>
    </row>
    <row r="453" spans="1:1" ht="15.75" customHeight="1" x14ac:dyDescent="0.3">
      <c r="A453" s="27"/>
    </row>
    <row r="454" spans="1:1" ht="15.75" customHeight="1" x14ac:dyDescent="0.3">
      <c r="A454" s="27"/>
    </row>
    <row r="455" spans="1:1" ht="15.75" customHeight="1" x14ac:dyDescent="0.3">
      <c r="A455" s="27"/>
    </row>
    <row r="456" spans="1:1" ht="15.75" customHeight="1" x14ac:dyDescent="0.3">
      <c r="A456" s="27"/>
    </row>
    <row r="457" spans="1:1" ht="15.75" customHeight="1" x14ac:dyDescent="0.3">
      <c r="A457" s="27"/>
    </row>
    <row r="458" spans="1:1" ht="15.75" customHeight="1" x14ac:dyDescent="0.3">
      <c r="A458" s="27"/>
    </row>
    <row r="459" spans="1:1" ht="15.75" customHeight="1" x14ac:dyDescent="0.3">
      <c r="A459" s="27"/>
    </row>
    <row r="460" spans="1:1" ht="15.75" customHeight="1" x14ac:dyDescent="0.3">
      <c r="A460" s="27"/>
    </row>
    <row r="461" spans="1:1" ht="15.75" customHeight="1" x14ac:dyDescent="0.3">
      <c r="A461" s="27"/>
    </row>
    <row r="462" spans="1:1" ht="15.75" customHeight="1" x14ac:dyDescent="0.3">
      <c r="A462" s="27"/>
    </row>
    <row r="463" spans="1:1" ht="15.75" customHeight="1" x14ac:dyDescent="0.3">
      <c r="A463" s="27"/>
    </row>
    <row r="464" spans="1:1" ht="15.75" customHeight="1" x14ac:dyDescent="0.3">
      <c r="A464" s="27"/>
    </row>
    <row r="465" spans="1:1" ht="15.75" customHeight="1" x14ac:dyDescent="0.3">
      <c r="A465" s="27"/>
    </row>
    <row r="466" spans="1:1" ht="15.75" customHeight="1" x14ac:dyDescent="0.3">
      <c r="A466" s="27"/>
    </row>
    <row r="467" spans="1:1" ht="15.75" customHeight="1" x14ac:dyDescent="0.3">
      <c r="A467" s="27"/>
    </row>
    <row r="468" spans="1:1" ht="15.75" customHeight="1" x14ac:dyDescent="0.3">
      <c r="A468" s="27"/>
    </row>
    <row r="469" spans="1:1" ht="15.75" customHeight="1" x14ac:dyDescent="0.3">
      <c r="A469" s="27"/>
    </row>
    <row r="470" spans="1:1" ht="15.75" customHeight="1" x14ac:dyDescent="0.3">
      <c r="A470" s="27"/>
    </row>
    <row r="471" spans="1:1" ht="15.75" customHeight="1" x14ac:dyDescent="0.3">
      <c r="A471" s="27"/>
    </row>
    <row r="472" spans="1:1" ht="15.75" customHeight="1" x14ac:dyDescent="0.3">
      <c r="A472" s="27"/>
    </row>
    <row r="473" spans="1:1" ht="15.75" customHeight="1" x14ac:dyDescent="0.3">
      <c r="A473" s="27"/>
    </row>
    <row r="474" spans="1:1" ht="15.75" customHeight="1" x14ac:dyDescent="0.3">
      <c r="A474" s="27"/>
    </row>
    <row r="475" spans="1:1" ht="15.75" customHeight="1" x14ac:dyDescent="0.3">
      <c r="A475" s="27"/>
    </row>
    <row r="476" spans="1:1" ht="15.75" customHeight="1" x14ac:dyDescent="0.3">
      <c r="A476" s="27"/>
    </row>
    <row r="477" spans="1:1" ht="15.75" customHeight="1" x14ac:dyDescent="0.3">
      <c r="A477" s="27"/>
    </row>
    <row r="478" spans="1:1" ht="15.75" customHeight="1" x14ac:dyDescent="0.3">
      <c r="A478" s="27"/>
    </row>
    <row r="479" spans="1:1" ht="15.75" customHeight="1" x14ac:dyDescent="0.3">
      <c r="A479" s="27"/>
    </row>
    <row r="480" spans="1:1" ht="15.75" customHeight="1" x14ac:dyDescent="0.3">
      <c r="A480" s="27"/>
    </row>
    <row r="481" spans="1:1" ht="15.75" customHeight="1" x14ac:dyDescent="0.3">
      <c r="A481" s="27"/>
    </row>
    <row r="482" spans="1:1" ht="15.75" customHeight="1" x14ac:dyDescent="0.3">
      <c r="A482" s="27"/>
    </row>
    <row r="483" spans="1:1" ht="15.75" customHeight="1" x14ac:dyDescent="0.3">
      <c r="A483" s="27"/>
    </row>
    <row r="484" spans="1:1" ht="15.75" customHeight="1" x14ac:dyDescent="0.3">
      <c r="A484" s="27"/>
    </row>
    <row r="485" spans="1:1" ht="15.75" customHeight="1" x14ac:dyDescent="0.3">
      <c r="A485" s="27"/>
    </row>
    <row r="486" spans="1:1" ht="15.75" customHeight="1" x14ac:dyDescent="0.3">
      <c r="A486" s="27"/>
    </row>
    <row r="487" spans="1:1" ht="15.75" customHeight="1" x14ac:dyDescent="0.3">
      <c r="A487" s="27"/>
    </row>
    <row r="488" spans="1:1" ht="15.75" customHeight="1" x14ac:dyDescent="0.3">
      <c r="A488" s="27"/>
    </row>
    <row r="489" spans="1:1" ht="15.75" customHeight="1" x14ac:dyDescent="0.3">
      <c r="A489" s="27"/>
    </row>
    <row r="490" spans="1:1" ht="15.75" customHeight="1" x14ac:dyDescent="0.3">
      <c r="A490" s="27"/>
    </row>
    <row r="491" spans="1:1" ht="15.75" customHeight="1" x14ac:dyDescent="0.3">
      <c r="A491" s="27"/>
    </row>
    <row r="492" spans="1:1" ht="15.75" customHeight="1" x14ac:dyDescent="0.3">
      <c r="A492" s="27"/>
    </row>
    <row r="493" spans="1:1" ht="15.75" customHeight="1" x14ac:dyDescent="0.3">
      <c r="A493" s="27"/>
    </row>
    <row r="494" spans="1:1" ht="15.75" customHeight="1" x14ac:dyDescent="0.3">
      <c r="A494" s="27"/>
    </row>
    <row r="495" spans="1:1" ht="15.75" customHeight="1" x14ac:dyDescent="0.3">
      <c r="A495" s="27"/>
    </row>
    <row r="496" spans="1:1" ht="15.75" customHeight="1" x14ac:dyDescent="0.3">
      <c r="A496" s="27"/>
    </row>
    <row r="497" spans="1:1" ht="15.75" customHeight="1" x14ac:dyDescent="0.3">
      <c r="A497" s="27"/>
    </row>
    <row r="498" spans="1:1" ht="15.75" customHeight="1" x14ac:dyDescent="0.3">
      <c r="A498" s="27"/>
    </row>
    <row r="499" spans="1:1" ht="15.75" customHeight="1" x14ac:dyDescent="0.3">
      <c r="A499" s="27"/>
    </row>
    <row r="500" spans="1:1" ht="15.75" customHeight="1" x14ac:dyDescent="0.3">
      <c r="A500" s="27"/>
    </row>
    <row r="501" spans="1:1" ht="15.75" customHeight="1" x14ac:dyDescent="0.3">
      <c r="A501" s="27"/>
    </row>
    <row r="502" spans="1:1" ht="15.75" customHeight="1" x14ac:dyDescent="0.3">
      <c r="A502" s="27"/>
    </row>
    <row r="503" spans="1:1" ht="15.75" customHeight="1" x14ac:dyDescent="0.3">
      <c r="A503" s="27"/>
    </row>
    <row r="504" spans="1:1" ht="15.75" customHeight="1" x14ac:dyDescent="0.3">
      <c r="A504" s="27"/>
    </row>
    <row r="505" spans="1:1" ht="15.75" customHeight="1" x14ac:dyDescent="0.3">
      <c r="A505" s="27"/>
    </row>
    <row r="506" spans="1:1" ht="15.75" customHeight="1" x14ac:dyDescent="0.3">
      <c r="A506" s="27"/>
    </row>
    <row r="507" spans="1:1" ht="15.75" customHeight="1" x14ac:dyDescent="0.3">
      <c r="A507" s="27"/>
    </row>
    <row r="508" spans="1:1" ht="15.75" customHeight="1" x14ac:dyDescent="0.3">
      <c r="A508" s="27"/>
    </row>
    <row r="509" spans="1:1" ht="15.75" customHeight="1" x14ac:dyDescent="0.3">
      <c r="A509" s="27"/>
    </row>
    <row r="510" spans="1:1" ht="15.75" customHeight="1" x14ac:dyDescent="0.3">
      <c r="A510" s="27"/>
    </row>
    <row r="511" spans="1:1" ht="15.75" customHeight="1" x14ac:dyDescent="0.3">
      <c r="A511" s="27"/>
    </row>
    <row r="512" spans="1:1" ht="15.75" customHeight="1" x14ac:dyDescent="0.3">
      <c r="A512" s="27"/>
    </row>
    <row r="513" spans="1:1" ht="15.75" customHeight="1" x14ac:dyDescent="0.3">
      <c r="A513" s="27"/>
    </row>
    <row r="514" spans="1:1" ht="15.75" customHeight="1" x14ac:dyDescent="0.3">
      <c r="A514" s="27"/>
    </row>
    <row r="515" spans="1:1" ht="15.75" customHeight="1" x14ac:dyDescent="0.3">
      <c r="A515" s="27"/>
    </row>
    <row r="516" spans="1:1" ht="15.75" customHeight="1" x14ac:dyDescent="0.3">
      <c r="A516" s="27"/>
    </row>
    <row r="517" spans="1:1" ht="15.75" customHeight="1" x14ac:dyDescent="0.3">
      <c r="A517" s="27"/>
    </row>
    <row r="518" spans="1:1" ht="15.75" customHeight="1" x14ac:dyDescent="0.3">
      <c r="A518" s="27"/>
    </row>
    <row r="519" spans="1:1" ht="15.75" customHeight="1" x14ac:dyDescent="0.3">
      <c r="A519" s="27"/>
    </row>
    <row r="520" spans="1:1" ht="15.75" customHeight="1" x14ac:dyDescent="0.3">
      <c r="A520" s="27"/>
    </row>
    <row r="521" spans="1:1" ht="15.75" customHeight="1" x14ac:dyDescent="0.3">
      <c r="A521" s="27"/>
    </row>
    <row r="522" spans="1:1" ht="15.75" customHeight="1" x14ac:dyDescent="0.3">
      <c r="A522" s="27"/>
    </row>
    <row r="523" spans="1:1" ht="15.75" customHeight="1" x14ac:dyDescent="0.3">
      <c r="A523" s="27"/>
    </row>
    <row r="524" spans="1:1" ht="15.75" customHeight="1" x14ac:dyDescent="0.3">
      <c r="A524" s="27"/>
    </row>
    <row r="525" spans="1:1" ht="15.75" customHeight="1" x14ac:dyDescent="0.3">
      <c r="A525" s="27"/>
    </row>
    <row r="526" spans="1:1" ht="15.75" customHeight="1" x14ac:dyDescent="0.3">
      <c r="A526" s="27"/>
    </row>
    <row r="527" spans="1:1" ht="15.75" customHeight="1" x14ac:dyDescent="0.3">
      <c r="A527" s="27"/>
    </row>
    <row r="528" spans="1:1" ht="15.75" customHeight="1" x14ac:dyDescent="0.3">
      <c r="A528" s="27"/>
    </row>
    <row r="529" spans="1:1" ht="15.75" customHeight="1" x14ac:dyDescent="0.3">
      <c r="A529" s="27"/>
    </row>
    <row r="530" spans="1:1" ht="15.75" customHeight="1" x14ac:dyDescent="0.3">
      <c r="A530" s="27"/>
    </row>
    <row r="531" spans="1:1" ht="15.75" customHeight="1" x14ac:dyDescent="0.3">
      <c r="A531" s="27"/>
    </row>
    <row r="532" spans="1:1" ht="15.75" customHeight="1" x14ac:dyDescent="0.3">
      <c r="A532" s="27"/>
    </row>
    <row r="533" spans="1:1" ht="15.75" customHeight="1" x14ac:dyDescent="0.3">
      <c r="A533" s="27"/>
    </row>
    <row r="534" spans="1:1" ht="15.75" customHeight="1" x14ac:dyDescent="0.3">
      <c r="A534" s="27"/>
    </row>
    <row r="535" spans="1:1" ht="15.75" customHeight="1" x14ac:dyDescent="0.3">
      <c r="A535" s="27"/>
    </row>
    <row r="536" spans="1:1" ht="15.75" customHeight="1" x14ac:dyDescent="0.3">
      <c r="A536" s="27"/>
    </row>
    <row r="537" spans="1:1" ht="15.75" customHeight="1" x14ac:dyDescent="0.3">
      <c r="A537" s="27"/>
    </row>
    <row r="538" spans="1:1" ht="15.75" customHeight="1" x14ac:dyDescent="0.3">
      <c r="A538" s="27"/>
    </row>
    <row r="539" spans="1:1" ht="15.75" customHeight="1" x14ac:dyDescent="0.3">
      <c r="A539" s="27"/>
    </row>
    <row r="540" spans="1:1" ht="15.75" customHeight="1" x14ac:dyDescent="0.3">
      <c r="A540" s="27"/>
    </row>
    <row r="541" spans="1:1" ht="15.75" customHeight="1" x14ac:dyDescent="0.3">
      <c r="A541" s="27"/>
    </row>
    <row r="542" spans="1:1" ht="15.75" customHeight="1" x14ac:dyDescent="0.3">
      <c r="A542" s="27"/>
    </row>
    <row r="543" spans="1:1" ht="15.75" customHeight="1" x14ac:dyDescent="0.3">
      <c r="A543" s="27"/>
    </row>
    <row r="544" spans="1:1" ht="15.75" customHeight="1" x14ac:dyDescent="0.3">
      <c r="A544" s="27"/>
    </row>
    <row r="545" spans="1:1" ht="15.75" customHeight="1" x14ac:dyDescent="0.3">
      <c r="A545" s="27"/>
    </row>
    <row r="546" spans="1:1" ht="15.75" customHeight="1" x14ac:dyDescent="0.3">
      <c r="A546" s="27"/>
    </row>
    <row r="547" spans="1:1" ht="15.75" customHeight="1" x14ac:dyDescent="0.3">
      <c r="A547" s="27"/>
    </row>
    <row r="548" spans="1:1" ht="15.75" customHeight="1" x14ac:dyDescent="0.3">
      <c r="A548" s="27"/>
    </row>
    <row r="549" spans="1:1" ht="15.75" customHeight="1" x14ac:dyDescent="0.3">
      <c r="A549" s="27"/>
    </row>
    <row r="550" spans="1:1" ht="15.75" customHeight="1" x14ac:dyDescent="0.3">
      <c r="A550" s="27"/>
    </row>
    <row r="551" spans="1:1" ht="15.75" customHeight="1" x14ac:dyDescent="0.3">
      <c r="A551" s="27"/>
    </row>
    <row r="552" spans="1:1" ht="15.75" customHeight="1" x14ac:dyDescent="0.3">
      <c r="A552" s="27"/>
    </row>
    <row r="553" spans="1:1" ht="15.75" customHeight="1" x14ac:dyDescent="0.3">
      <c r="A553" s="27"/>
    </row>
    <row r="554" spans="1:1" ht="15.75" customHeight="1" x14ac:dyDescent="0.3">
      <c r="A554" s="27"/>
    </row>
    <row r="555" spans="1:1" ht="15.75" customHeight="1" x14ac:dyDescent="0.3">
      <c r="A555" s="27"/>
    </row>
    <row r="556" spans="1:1" ht="15.75" customHeight="1" x14ac:dyDescent="0.3">
      <c r="A556" s="27"/>
    </row>
    <row r="557" spans="1:1" ht="15.75" customHeight="1" x14ac:dyDescent="0.3">
      <c r="A557" s="27"/>
    </row>
    <row r="558" spans="1:1" ht="15.75" customHeight="1" x14ac:dyDescent="0.3">
      <c r="A558" s="27"/>
    </row>
    <row r="559" spans="1:1" ht="15.75" customHeight="1" x14ac:dyDescent="0.3">
      <c r="A559" s="27"/>
    </row>
    <row r="560" spans="1:1" ht="15.75" customHeight="1" x14ac:dyDescent="0.3">
      <c r="A560" s="27"/>
    </row>
    <row r="561" spans="1:1" ht="15.75" customHeight="1" x14ac:dyDescent="0.3">
      <c r="A561" s="27"/>
    </row>
    <row r="562" spans="1:1" ht="15.75" customHeight="1" x14ac:dyDescent="0.3">
      <c r="A562" s="27"/>
    </row>
    <row r="563" spans="1:1" ht="15.75" customHeight="1" x14ac:dyDescent="0.3">
      <c r="A563" s="27"/>
    </row>
    <row r="564" spans="1:1" ht="15.75" customHeight="1" x14ac:dyDescent="0.3">
      <c r="A564" s="27"/>
    </row>
    <row r="565" spans="1:1" ht="15.75" customHeight="1" x14ac:dyDescent="0.3">
      <c r="A565" s="27"/>
    </row>
    <row r="566" spans="1:1" ht="15.75" customHeight="1" x14ac:dyDescent="0.3">
      <c r="A566" s="27"/>
    </row>
    <row r="567" spans="1:1" ht="15.75" customHeight="1" x14ac:dyDescent="0.3">
      <c r="A567" s="27"/>
    </row>
    <row r="568" spans="1:1" ht="15.75" customHeight="1" x14ac:dyDescent="0.3">
      <c r="A568" s="27"/>
    </row>
    <row r="569" spans="1:1" ht="15.75" customHeight="1" x14ac:dyDescent="0.3">
      <c r="A569" s="27"/>
    </row>
    <row r="570" spans="1:1" ht="15.75" customHeight="1" x14ac:dyDescent="0.3">
      <c r="A570" s="27"/>
    </row>
    <row r="571" spans="1:1" ht="15.75" customHeight="1" x14ac:dyDescent="0.3">
      <c r="A571" s="27"/>
    </row>
    <row r="572" spans="1:1" ht="15.75" customHeight="1" x14ac:dyDescent="0.3">
      <c r="A572" s="27"/>
    </row>
    <row r="573" spans="1:1" ht="15.75" customHeight="1" x14ac:dyDescent="0.3">
      <c r="A573" s="27"/>
    </row>
    <row r="574" spans="1:1" ht="15.75" customHeight="1" x14ac:dyDescent="0.3">
      <c r="A574" s="27"/>
    </row>
    <row r="575" spans="1:1" ht="15.75" customHeight="1" x14ac:dyDescent="0.3">
      <c r="A575" s="27"/>
    </row>
    <row r="576" spans="1:1" ht="15.75" customHeight="1" x14ac:dyDescent="0.3">
      <c r="A576" s="27"/>
    </row>
    <row r="577" spans="1:1" ht="15.75" customHeight="1" x14ac:dyDescent="0.3">
      <c r="A577" s="27"/>
    </row>
    <row r="578" spans="1:1" ht="15.75" customHeight="1" x14ac:dyDescent="0.3">
      <c r="A578" s="27"/>
    </row>
    <row r="579" spans="1:1" ht="15.75" customHeight="1" x14ac:dyDescent="0.3">
      <c r="A579" s="27"/>
    </row>
    <row r="580" spans="1:1" ht="15.75" customHeight="1" x14ac:dyDescent="0.3">
      <c r="A580" s="27"/>
    </row>
    <row r="581" spans="1:1" ht="15.75" customHeight="1" x14ac:dyDescent="0.3">
      <c r="A581" s="27"/>
    </row>
    <row r="582" spans="1:1" ht="15.75" customHeight="1" x14ac:dyDescent="0.3">
      <c r="A582" s="27"/>
    </row>
    <row r="583" spans="1:1" ht="15.75" customHeight="1" x14ac:dyDescent="0.3">
      <c r="A583" s="27"/>
    </row>
    <row r="584" spans="1:1" ht="15.75" customHeight="1" x14ac:dyDescent="0.3">
      <c r="A584" s="27"/>
    </row>
    <row r="585" spans="1:1" ht="15.75" customHeight="1" x14ac:dyDescent="0.3">
      <c r="A585" s="27"/>
    </row>
    <row r="586" spans="1:1" ht="15.75" customHeight="1" x14ac:dyDescent="0.3">
      <c r="A586" s="27"/>
    </row>
    <row r="587" spans="1:1" ht="15.75" customHeight="1" x14ac:dyDescent="0.3">
      <c r="A587" s="27"/>
    </row>
    <row r="588" spans="1:1" ht="15.75" customHeight="1" x14ac:dyDescent="0.3">
      <c r="A588" s="27"/>
    </row>
    <row r="589" spans="1:1" ht="15.75" customHeight="1" x14ac:dyDescent="0.3">
      <c r="A589" s="27"/>
    </row>
    <row r="590" spans="1:1" ht="15.75" customHeight="1" x14ac:dyDescent="0.3">
      <c r="A590" s="27"/>
    </row>
    <row r="591" spans="1:1" ht="15.75" customHeight="1" x14ac:dyDescent="0.3">
      <c r="A591" s="27"/>
    </row>
    <row r="592" spans="1:1" ht="15.75" customHeight="1" x14ac:dyDescent="0.3">
      <c r="A592" s="27"/>
    </row>
    <row r="593" spans="1:1" ht="15.75" customHeight="1" x14ac:dyDescent="0.3">
      <c r="A593" s="27"/>
    </row>
    <row r="594" spans="1:1" ht="15.75" customHeight="1" x14ac:dyDescent="0.3">
      <c r="A594" s="27"/>
    </row>
    <row r="595" spans="1:1" ht="15.75" customHeight="1" x14ac:dyDescent="0.3">
      <c r="A595" s="27"/>
    </row>
    <row r="596" spans="1:1" ht="15.75" customHeight="1" x14ac:dyDescent="0.3">
      <c r="A596" s="27"/>
    </row>
    <row r="597" spans="1:1" ht="15.75" customHeight="1" x14ac:dyDescent="0.3">
      <c r="A597" s="27"/>
    </row>
    <row r="598" spans="1:1" ht="15.75" customHeight="1" x14ac:dyDescent="0.3">
      <c r="A598" s="27"/>
    </row>
    <row r="599" spans="1:1" ht="15.75" customHeight="1" x14ac:dyDescent="0.3">
      <c r="A599" s="27"/>
    </row>
    <row r="600" spans="1:1" ht="15.75" customHeight="1" x14ac:dyDescent="0.3">
      <c r="A600" s="27"/>
    </row>
    <row r="601" spans="1:1" ht="15.75" customHeight="1" x14ac:dyDescent="0.3">
      <c r="A601" s="27"/>
    </row>
    <row r="602" spans="1:1" ht="15.75" customHeight="1" x14ac:dyDescent="0.3">
      <c r="A602" s="27"/>
    </row>
    <row r="603" spans="1:1" ht="15.75" customHeight="1" x14ac:dyDescent="0.3">
      <c r="A603" s="27"/>
    </row>
    <row r="604" spans="1:1" ht="15.75" customHeight="1" x14ac:dyDescent="0.3">
      <c r="A604" s="27"/>
    </row>
    <row r="605" spans="1:1" ht="15.75" customHeight="1" x14ac:dyDescent="0.3">
      <c r="A605" s="27"/>
    </row>
    <row r="606" spans="1:1" ht="15.75" customHeight="1" x14ac:dyDescent="0.3">
      <c r="A606" s="27"/>
    </row>
    <row r="607" spans="1:1" ht="15.75" customHeight="1" x14ac:dyDescent="0.3">
      <c r="A607" s="27"/>
    </row>
    <row r="608" spans="1:1" ht="15.75" customHeight="1" x14ac:dyDescent="0.3">
      <c r="A608" s="27"/>
    </row>
    <row r="609" spans="1:1" ht="15.75" customHeight="1" x14ac:dyDescent="0.3">
      <c r="A609" s="27"/>
    </row>
    <row r="610" spans="1:1" ht="15.75" customHeight="1" x14ac:dyDescent="0.3">
      <c r="A610" s="27"/>
    </row>
    <row r="611" spans="1:1" ht="15.75" customHeight="1" x14ac:dyDescent="0.3">
      <c r="A611" s="27"/>
    </row>
    <row r="612" spans="1:1" ht="15.75" customHeight="1" x14ac:dyDescent="0.3">
      <c r="A612" s="27"/>
    </row>
    <row r="613" spans="1:1" ht="15.75" customHeight="1" x14ac:dyDescent="0.3">
      <c r="A613" s="27"/>
    </row>
    <row r="614" spans="1:1" ht="15.75" customHeight="1" x14ac:dyDescent="0.3">
      <c r="A614" s="27"/>
    </row>
    <row r="615" spans="1:1" ht="15.75" customHeight="1" x14ac:dyDescent="0.3">
      <c r="A615" s="27"/>
    </row>
    <row r="616" spans="1:1" ht="15.75" customHeight="1" x14ac:dyDescent="0.3">
      <c r="A616" s="27"/>
    </row>
    <row r="617" spans="1:1" ht="15.75" customHeight="1" x14ac:dyDescent="0.3">
      <c r="A617" s="27"/>
    </row>
    <row r="618" spans="1:1" ht="15.75" customHeight="1" x14ac:dyDescent="0.3">
      <c r="A618" s="27"/>
    </row>
    <row r="619" spans="1:1" ht="15.75" customHeight="1" x14ac:dyDescent="0.3">
      <c r="A619" s="27"/>
    </row>
    <row r="620" spans="1:1" ht="15.75" customHeight="1" x14ac:dyDescent="0.3">
      <c r="A620" s="27"/>
    </row>
    <row r="621" spans="1:1" ht="15.75" customHeight="1" x14ac:dyDescent="0.3">
      <c r="A621" s="27"/>
    </row>
    <row r="622" spans="1:1" ht="15.75" customHeight="1" x14ac:dyDescent="0.3">
      <c r="A622" s="27"/>
    </row>
    <row r="623" spans="1:1" ht="15.75" customHeight="1" x14ac:dyDescent="0.3">
      <c r="A623" s="27"/>
    </row>
    <row r="624" spans="1:1" ht="15.75" customHeight="1" x14ac:dyDescent="0.3">
      <c r="A624" s="27"/>
    </row>
    <row r="625" spans="1:1" ht="15.75" customHeight="1" x14ac:dyDescent="0.3">
      <c r="A625" s="27"/>
    </row>
    <row r="626" spans="1:1" ht="15.75" customHeight="1" x14ac:dyDescent="0.3">
      <c r="A626" s="27"/>
    </row>
    <row r="627" spans="1:1" ht="15.75" customHeight="1" x14ac:dyDescent="0.3">
      <c r="A627" s="27"/>
    </row>
    <row r="628" spans="1:1" ht="15.75" customHeight="1" x14ac:dyDescent="0.3">
      <c r="A628" s="27"/>
    </row>
    <row r="629" spans="1:1" ht="15.75" customHeight="1" x14ac:dyDescent="0.3">
      <c r="A629" s="27"/>
    </row>
    <row r="630" spans="1:1" ht="15.75" customHeight="1" x14ac:dyDescent="0.3">
      <c r="A630" s="27"/>
    </row>
    <row r="631" spans="1:1" ht="15.75" customHeight="1" x14ac:dyDescent="0.3">
      <c r="A631" s="27"/>
    </row>
    <row r="632" spans="1:1" ht="15.75" customHeight="1" x14ac:dyDescent="0.3">
      <c r="A632" s="27"/>
    </row>
    <row r="633" spans="1:1" ht="15.75" customHeight="1" x14ac:dyDescent="0.3">
      <c r="A633" s="27"/>
    </row>
    <row r="634" spans="1:1" ht="15.75" customHeight="1" x14ac:dyDescent="0.3">
      <c r="A634" s="27"/>
    </row>
    <row r="635" spans="1:1" ht="15.75" customHeight="1" x14ac:dyDescent="0.3">
      <c r="A635" s="27"/>
    </row>
    <row r="636" spans="1:1" ht="15.75" customHeight="1" x14ac:dyDescent="0.3">
      <c r="A636" s="27"/>
    </row>
    <row r="637" spans="1:1" ht="15.75" customHeight="1" x14ac:dyDescent="0.3">
      <c r="A637" s="27"/>
    </row>
    <row r="638" spans="1:1" ht="15.75" customHeight="1" x14ac:dyDescent="0.3">
      <c r="A638" s="27"/>
    </row>
    <row r="639" spans="1:1" ht="15.75" customHeight="1" x14ac:dyDescent="0.3">
      <c r="A639" s="27"/>
    </row>
    <row r="640" spans="1:1" ht="15.75" customHeight="1" x14ac:dyDescent="0.3">
      <c r="A640" s="27"/>
    </row>
    <row r="641" spans="1:1" ht="15.75" customHeight="1" x14ac:dyDescent="0.3">
      <c r="A641" s="27"/>
    </row>
    <row r="642" spans="1:1" ht="15.75" customHeight="1" x14ac:dyDescent="0.3">
      <c r="A642" s="27"/>
    </row>
    <row r="643" spans="1:1" ht="15.75" customHeight="1" x14ac:dyDescent="0.3">
      <c r="A643" s="27"/>
    </row>
    <row r="644" spans="1:1" ht="15.75" customHeight="1" x14ac:dyDescent="0.3">
      <c r="A644" s="27"/>
    </row>
    <row r="645" spans="1:1" ht="15.75" customHeight="1" x14ac:dyDescent="0.3">
      <c r="A645" s="27"/>
    </row>
    <row r="646" spans="1:1" ht="15.75" customHeight="1" x14ac:dyDescent="0.3">
      <c r="A646" s="27"/>
    </row>
    <row r="647" spans="1:1" ht="15.75" customHeight="1" x14ac:dyDescent="0.3">
      <c r="A647" s="27"/>
    </row>
    <row r="648" spans="1:1" ht="15.75" customHeight="1" x14ac:dyDescent="0.3">
      <c r="A648" s="27"/>
    </row>
    <row r="649" spans="1:1" ht="15.75" customHeight="1" x14ac:dyDescent="0.3">
      <c r="A649" s="27"/>
    </row>
    <row r="650" spans="1:1" ht="15.75" customHeight="1" x14ac:dyDescent="0.3">
      <c r="A650" s="27"/>
    </row>
    <row r="651" spans="1:1" ht="15.75" customHeight="1" x14ac:dyDescent="0.3">
      <c r="A651" s="27"/>
    </row>
    <row r="652" spans="1:1" ht="15.75" customHeight="1" x14ac:dyDescent="0.3">
      <c r="A652" s="27"/>
    </row>
    <row r="653" spans="1:1" ht="15.75" customHeight="1" x14ac:dyDescent="0.3">
      <c r="A653" s="27"/>
    </row>
    <row r="654" spans="1:1" ht="15.75" customHeight="1" x14ac:dyDescent="0.3">
      <c r="A654" s="27"/>
    </row>
    <row r="655" spans="1:1" ht="15.75" customHeight="1" x14ac:dyDescent="0.3">
      <c r="A655" s="27"/>
    </row>
    <row r="656" spans="1:1" ht="15.75" customHeight="1" x14ac:dyDescent="0.3">
      <c r="A656" s="27"/>
    </row>
    <row r="657" spans="1:1" ht="15.75" customHeight="1" x14ac:dyDescent="0.3">
      <c r="A657" s="27"/>
    </row>
    <row r="658" spans="1:1" ht="15.75" customHeight="1" x14ac:dyDescent="0.3">
      <c r="A658" s="27"/>
    </row>
    <row r="659" spans="1:1" ht="15.75" customHeight="1" x14ac:dyDescent="0.3">
      <c r="A659" s="27"/>
    </row>
    <row r="660" spans="1:1" ht="15.75" customHeight="1" x14ac:dyDescent="0.3">
      <c r="A660" s="27"/>
    </row>
    <row r="661" spans="1:1" ht="15.75" customHeight="1" x14ac:dyDescent="0.3">
      <c r="A661" s="27"/>
    </row>
    <row r="662" spans="1:1" ht="15.75" customHeight="1" x14ac:dyDescent="0.3">
      <c r="A662" s="27"/>
    </row>
    <row r="663" spans="1:1" ht="15.75" customHeight="1" x14ac:dyDescent="0.3">
      <c r="A663" s="27"/>
    </row>
    <row r="664" spans="1:1" ht="15.75" customHeight="1" x14ac:dyDescent="0.3">
      <c r="A664" s="27"/>
    </row>
    <row r="665" spans="1:1" ht="15.75" customHeight="1" x14ac:dyDescent="0.3">
      <c r="A665" s="27"/>
    </row>
    <row r="666" spans="1:1" ht="15.75" customHeight="1" x14ac:dyDescent="0.3">
      <c r="A666" s="27"/>
    </row>
    <row r="667" spans="1:1" ht="15.75" customHeight="1" x14ac:dyDescent="0.3">
      <c r="A667" s="27"/>
    </row>
    <row r="668" spans="1:1" ht="15.75" customHeight="1" x14ac:dyDescent="0.3">
      <c r="A668" s="27"/>
    </row>
    <row r="669" spans="1:1" ht="15.75" customHeight="1" x14ac:dyDescent="0.3">
      <c r="A669" s="27"/>
    </row>
    <row r="670" spans="1:1" ht="15.75" customHeight="1" x14ac:dyDescent="0.3">
      <c r="A670" s="27"/>
    </row>
    <row r="671" spans="1:1" ht="15.75" customHeight="1" x14ac:dyDescent="0.3">
      <c r="A671" s="27"/>
    </row>
    <row r="672" spans="1:1" ht="15.75" customHeight="1" x14ac:dyDescent="0.3">
      <c r="A672" s="27"/>
    </row>
    <row r="673" spans="1:1" ht="15.75" customHeight="1" x14ac:dyDescent="0.3">
      <c r="A673" s="27"/>
    </row>
    <row r="674" spans="1:1" ht="15.75" customHeight="1" x14ac:dyDescent="0.3">
      <c r="A674" s="27"/>
    </row>
    <row r="675" spans="1:1" ht="15.75" customHeight="1" x14ac:dyDescent="0.3">
      <c r="A675" s="27"/>
    </row>
    <row r="676" spans="1:1" ht="15.75" customHeight="1" x14ac:dyDescent="0.3">
      <c r="A676" s="27"/>
    </row>
    <row r="677" spans="1:1" ht="15.75" customHeight="1" x14ac:dyDescent="0.3">
      <c r="A677" s="27"/>
    </row>
    <row r="678" spans="1:1" ht="15.75" customHeight="1" x14ac:dyDescent="0.3">
      <c r="A678" s="27"/>
    </row>
    <row r="679" spans="1:1" ht="15.75" customHeight="1" x14ac:dyDescent="0.3">
      <c r="A679" s="27"/>
    </row>
    <row r="680" spans="1:1" ht="15.75" customHeight="1" x14ac:dyDescent="0.3">
      <c r="A680" s="27"/>
    </row>
    <row r="681" spans="1:1" ht="15.75" customHeight="1" x14ac:dyDescent="0.3">
      <c r="A681" s="27"/>
    </row>
    <row r="682" spans="1:1" ht="15.75" customHeight="1" x14ac:dyDescent="0.3">
      <c r="A682" s="27"/>
    </row>
    <row r="683" spans="1:1" ht="15.75" customHeight="1" x14ac:dyDescent="0.3">
      <c r="A683" s="27"/>
    </row>
    <row r="684" spans="1:1" ht="15.75" customHeight="1" x14ac:dyDescent="0.3">
      <c r="A684" s="27"/>
    </row>
    <row r="685" spans="1:1" ht="15.75" customHeight="1" x14ac:dyDescent="0.3">
      <c r="A685" s="27"/>
    </row>
    <row r="686" spans="1:1" ht="15.75" customHeight="1" x14ac:dyDescent="0.3">
      <c r="A686" s="27"/>
    </row>
    <row r="687" spans="1:1" ht="15.75" customHeight="1" x14ac:dyDescent="0.3">
      <c r="A687" s="27"/>
    </row>
    <row r="688" spans="1:1" ht="15.75" customHeight="1" x14ac:dyDescent="0.3">
      <c r="A688" s="27"/>
    </row>
    <row r="689" spans="1:1" ht="15.75" customHeight="1" x14ac:dyDescent="0.3">
      <c r="A689" s="27"/>
    </row>
    <row r="690" spans="1:1" ht="15.75" customHeight="1" x14ac:dyDescent="0.3">
      <c r="A690" s="27"/>
    </row>
    <row r="691" spans="1:1" ht="15.75" customHeight="1" x14ac:dyDescent="0.3">
      <c r="A691" s="27"/>
    </row>
    <row r="692" spans="1:1" ht="15.75" customHeight="1" x14ac:dyDescent="0.3">
      <c r="A692" s="27"/>
    </row>
    <row r="693" spans="1:1" ht="15.75" customHeight="1" x14ac:dyDescent="0.3">
      <c r="A693" s="27"/>
    </row>
    <row r="694" spans="1:1" ht="15.75" customHeight="1" x14ac:dyDescent="0.3">
      <c r="A694" s="27"/>
    </row>
    <row r="695" spans="1:1" ht="15.75" customHeight="1" x14ac:dyDescent="0.3">
      <c r="A695" s="27"/>
    </row>
    <row r="696" spans="1:1" ht="15.75" customHeight="1" x14ac:dyDescent="0.3">
      <c r="A696" s="27"/>
    </row>
    <row r="697" spans="1:1" ht="15.75" customHeight="1" x14ac:dyDescent="0.3">
      <c r="A697" s="27"/>
    </row>
    <row r="698" spans="1:1" ht="15.75" customHeight="1" x14ac:dyDescent="0.3">
      <c r="A698" s="27"/>
    </row>
    <row r="699" spans="1:1" ht="15.75" customHeight="1" x14ac:dyDescent="0.3">
      <c r="A699" s="27"/>
    </row>
    <row r="700" spans="1:1" ht="15.75" customHeight="1" x14ac:dyDescent="0.3">
      <c r="A700" s="27"/>
    </row>
    <row r="701" spans="1:1" ht="15.75" customHeight="1" x14ac:dyDescent="0.3">
      <c r="A701" s="27"/>
    </row>
    <row r="702" spans="1:1" ht="15.75" customHeight="1" x14ac:dyDescent="0.3">
      <c r="A702" s="27"/>
    </row>
    <row r="703" spans="1:1" ht="15.75" customHeight="1" x14ac:dyDescent="0.3">
      <c r="A703" s="27"/>
    </row>
    <row r="704" spans="1:1" ht="15.75" customHeight="1" x14ac:dyDescent="0.3">
      <c r="A704" s="27"/>
    </row>
    <row r="705" spans="1:1" ht="15.75" customHeight="1" x14ac:dyDescent="0.3">
      <c r="A705" s="27"/>
    </row>
    <row r="706" spans="1:1" ht="15.75" customHeight="1" x14ac:dyDescent="0.3">
      <c r="A706" s="27"/>
    </row>
    <row r="707" spans="1:1" ht="15.75" customHeight="1" x14ac:dyDescent="0.3">
      <c r="A707" s="27"/>
    </row>
    <row r="708" spans="1:1" ht="15.75" customHeight="1" x14ac:dyDescent="0.3">
      <c r="A708" s="27"/>
    </row>
    <row r="709" spans="1:1" ht="15.75" customHeight="1" x14ac:dyDescent="0.3">
      <c r="A709" s="27"/>
    </row>
    <row r="710" spans="1:1" ht="15.75" customHeight="1" x14ac:dyDescent="0.3">
      <c r="A710" s="27"/>
    </row>
    <row r="711" spans="1:1" ht="15.75" customHeight="1" x14ac:dyDescent="0.3">
      <c r="A711" s="27"/>
    </row>
    <row r="712" spans="1:1" ht="15.75" customHeight="1" x14ac:dyDescent="0.3">
      <c r="A712" s="27"/>
    </row>
    <row r="713" spans="1:1" ht="15.75" customHeight="1" x14ac:dyDescent="0.3">
      <c r="A713" s="27"/>
    </row>
    <row r="714" spans="1:1" ht="15.75" customHeight="1" x14ac:dyDescent="0.3">
      <c r="A714" s="27"/>
    </row>
    <row r="715" spans="1:1" ht="15.75" customHeight="1" x14ac:dyDescent="0.3">
      <c r="A715" s="27"/>
    </row>
    <row r="716" spans="1:1" ht="15.75" customHeight="1" x14ac:dyDescent="0.3">
      <c r="A716" s="27"/>
    </row>
    <row r="717" spans="1:1" ht="15.75" customHeight="1" x14ac:dyDescent="0.3">
      <c r="A717" s="27"/>
    </row>
    <row r="718" spans="1:1" ht="15.75" customHeight="1" x14ac:dyDescent="0.3">
      <c r="A718" s="27"/>
    </row>
    <row r="719" spans="1:1" ht="15.75" customHeight="1" x14ac:dyDescent="0.3">
      <c r="A719" s="27"/>
    </row>
    <row r="720" spans="1:1" ht="15.75" customHeight="1" x14ac:dyDescent="0.3">
      <c r="A720" s="27"/>
    </row>
    <row r="721" spans="1:1" ht="15.75" customHeight="1" x14ac:dyDescent="0.3">
      <c r="A721" s="27"/>
    </row>
    <row r="722" spans="1:1" ht="15.75" customHeight="1" x14ac:dyDescent="0.3">
      <c r="A722" s="27"/>
    </row>
    <row r="723" spans="1:1" ht="15.75" customHeight="1" x14ac:dyDescent="0.3">
      <c r="A723" s="27"/>
    </row>
    <row r="724" spans="1:1" ht="15.75" customHeight="1" x14ac:dyDescent="0.3">
      <c r="A724" s="27"/>
    </row>
    <row r="725" spans="1:1" ht="15.75" customHeight="1" x14ac:dyDescent="0.3">
      <c r="A725" s="27"/>
    </row>
    <row r="726" spans="1:1" ht="15.75" customHeight="1" x14ac:dyDescent="0.3">
      <c r="A726" s="27"/>
    </row>
    <row r="727" spans="1:1" ht="15.75" customHeight="1" x14ac:dyDescent="0.3">
      <c r="A727" s="27"/>
    </row>
    <row r="728" spans="1:1" ht="15.75" customHeight="1" x14ac:dyDescent="0.3">
      <c r="A728" s="27"/>
    </row>
    <row r="729" spans="1:1" ht="15.75" customHeight="1" x14ac:dyDescent="0.3">
      <c r="A729" s="27"/>
    </row>
    <row r="730" spans="1:1" ht="15.75" customHeight="1" x14ac:dyDescent="0.3">
      <c r="A730" s="27"/>
    </row>
    <row r="731" spans="1:1" ht="15.75" customHeight="1" x14ac:dyDescent="0.3">
      <c r="A731" s="27"/>
    </row>
    <row r="732" spans="1:1" ht="15.75" customHeight="1" x14ac:dyDescent="0.3">
      <c r="A732" s="27"/>
    </row>
    <row r="733" spans="1:1" ht="15.75" customHeight="1" x14ac:dyDescent="0.3">
      <c r="A733" s="27"/>
    </row>
    <row r="734" spans="1:1" ht="15.75" customHeight="1" x14ac:dyDescent="0.3">
      <c r="A734" s="27"/>
    </row>
    <row r="735" spans="1:1" ht="15.75" customHeight="1" x14ac:dyDescent="0.3">
      <c r="A735" s="27"/>
    </row>
    <row r="736" spans="1:1" ht="15.75" customHeight="1" x14ac:dyDescent="0.3">
      <c r="A736" s="27"/>
    </row>
    <row r="737" spans="1:1" ht="15.75" customHeight="1" x14ac:dyDescent="0.3">
      <c r="A737" s="27"/>
    </row>
    <row r="738" spans="1:1" ht="15.75" customHeight="1" x14ac:dyDescent="0.3">
      <c r="A738" s="27"/>
    </row>
    <row r="739" spans="1:1" ht="15.75" customHeight="1" x14ac:dyDescent="0.3">
      <c r="A739" s="27"/>
    </row>
    <row r="740" spans="1:1" ht="15.75" customHeight="1" x14ac:dyDescent="0.3">
      <c r="A740" s="27"/>
    </row>
    <row r="741" spans="1:1" ht="15.75" customHeight="1" x14ac:dyDescent="0.3">
      <c r="A741" s="27"/>
    </row>
    <row r="742" spans="1:1" ht="15.75" customHeight="1" x14ac:dyDescent="0.3">
      <c r="A742" s="27"/>
    </row>
    <row r="743" spans="1:1" ht="15.75" customHeight="1" x14ac:dyDescent="0.3">
      <c r="A743" s="27"/>
    </row>
    <row r="744" spans="1:1" ht="15.75" customHeight="1" x14ac:dyDescent="0.3">
      <c r="A744" s="27"/>
    </row>
    <row r="745" spans="1:1" ht="15.75" customHeight="1" x14ac:dyDescent="0.3">
      <c r="A745" s="27"/>
    </row>
    <row r="746" spans="1:1" ht="15.75" customHeight="1" x14ac:dyDescent="0.3">
      <c r="A746" s="27"/>
    </row>
    <row r="747" spans="1:1" ht="15.75" customHeight="1" x14ac:dyDescent="0.3">
      <c r="A747" s="27"/>
    </row>
    <row r="748" spans="1:1" ht="15.75" customHeight="1" x14ac:dyDescent="0.3">
      <c r="A748" s="27"/>
    </row>
    <row r="749" spans="1:1" ht="15.75" customHeight="1" x14ac:dyDescent="0.3">
      <c r="A749" s="27"/>
    </row>
    <row r="750" spans="1:1" ht="15.75" customHeight="1" x14ac:dyDescent="0.3">
      <c r="A750" s="27"/>
    </row>
    <row r="751" spans="1:1" ht="15.75" customHeight="1" x14ac:dyDescent="0.3">
      <c r="A751" s="27"/>
    </row>
    <row r="752" spans="1:1" ht="15.75" customHeight="1" x14ac:dyDescent="0.3">
      <c r="A752" s="27"/>
    </row>
    <row r="753" spans="1:1" ht="15.75" customHeight="1" x14ac:dyDescent="0.3">
      <c r="A753" s="27"/>
    </row>
    <row r="754" spans="1:1" ht="15.75" customHeight="1" x14ac:dyDescent="0.3">
      <c r="A754" s="27"/>
    </row>
    <row r="755" spans="1:1" ht="15.75" customHeight="1" x14ac:dyDescent="0.3">
      <c r="A755" s="27"/>
    </row>
    <row r="756" spans="1:1" ht="15.75" customHeight="1" x14ac:dyDescent="0.3">
      <c r="A756" s="27"/>
    </row>
    <row r="757" spans="1:1" ht="15.75" customHeight="1" x14ac:dyDescent="0.3">
      <c r="A757" s="27"/>
    </row>
    <row r="758" spans="1:1" ht="15.75" customHeight="1" x14ac:dyDescent="0.3">
      <c r="A758" s="27"/>
    </row>
    <row r="759" spans="1:1" ht="15.75" customHeight="1" x14ac:dyDescent="0.3">
      <c r="A759" s="27"/>
    </row>
    <row r="760" spans="1:1" ht="15.75" customHeight="1" x14ac:dyDescent="0.3">
      <c r="A760" s="27"/>
    </row>
    <row r="761" spans="1:1" ht="15.75" customHeight="1" x14ac:dyDescent="0.3">
      <c r="A761" s="27"/>
    </row>
    <row r="762" spans="1:1" ht="15.75" customHeight="1" x14ac:dyDescent="0.3">
      <c r="A762" s="27"/>
    </row>
    <row r="763" spans="1:1" ht="15.75" customHeight="1" x14ac:dyDescent="0.3">
      <c r="A763" s="27"/>
    </row>
    <row r="764" spans="1:1" ht="15.75" customHeight="1" x14ac:dyDescent="0.3">
      <c r="A764" s="27"/>
    </row>
    <row r="765" spans="1:1" ht="15.75" customHeight="1" x14ac:dyDescent="0.3">
      <c r="A765" s="27"/>
    </row>
    <row r="766" spans="1:1" ht="15.75" customHeight="1" x14ac:dyDescent="0.3">
      <c r="A766" s="27"/>
    </row>
    <row r="767" spans="1:1" ht="15.75" customHeight="1" x14ac:dyDescent="0.3">
      <c r="A767" s="27"/>
    </row>
    <row r="768" spans="1:1" ht="15.75" customHeight="1" x14ac:dyDescent="0.3">
      <c r="A768" s="27"/>
    </row>
    <row r="769" spans="1:1" ht="15.75" customHeight="1" x14ac:dyDescent="0.3">
      <c r="A769" s="27"/>
    </row>
    <row r="770" spans="1:1" ht="15.75" customHeight="1" x14ac:dyDescent="0.3">
      <c r="A770" s="27"/>
    </row>
    <row r="771" spans="1:1" ht="15.75" customHeight="1" x14ac:dyDescent="0.3">
      <c r="A771" s="27"/>
    </row>
    <row r="772" spans="1:1" ht="15.75" customHeight="1" x14ac:dyDescent="0.3">
      <c r="A772" s="27"/>
    </row>
    <row r="773" spans="1:1" ht="15.75" customHeight="1" x14ac:dyDescent="0.3">
      <c r="A773" s="27"/>
    </row>
    <row r="774" spans="1:1" ht="15.75" customHeight="1" x14ac:dyDescent="0.3">
      <c r="A774" s="27"/>
    </row>
    <row r="775" spans="1:1" ht="15.75" customHeight="1" x14ac:dyDescent="0.3">
      <c r="A775" s="27"/>
    </row>
    <row r="776" spans="1:1" ht="15.75" customHeight="1" x14ac:dyDescent="0.3">
      <c r="A776" s="27"/>
    </row>
    <row r="777" spans="1:1" ht="15.75" customHeight="1" x14ac:dyDescent="0.3">
      <c r="A777" s="27"/>
    </row>
    <row r="778" spans="1:1" ht="15.75" customHeight="1" x14ac:dyDescent="0.3">
      <c r="A778" s="27"/>
    </row>
    <row r="779" spans="1:1" ht="15.75" customHeight="1" x14ac:dyDescent="0.3">
      <c r="A779" s="27"/>
    </row>
    <row r="780" spans="1:1" ht="15.75" customHeight="1" x14ac:dyDescent="0.3">
      <c r="A780" s="27"/>
    </row>
    <row r="781" spans="1:1" ht="15.75" customHeight="1" x14ac:dyDescent="0.3">
      <c r="A781" s="27"/>
    </row>
    <row r="782" spans="1:1" ht="15.75" customHeight="1" x14ac:dyDescent="0.3">
      <c r="A782" s="27"/>
    </row>
    <row r="783" spans="1:1" ht="15.75" customHeight="1" x14ac:dyDescent="0.3">
      <c r="A783" s="27"/>
    </row>
    <row r="784" spans="1:1" ht="15.75" customHeight="1" x14ac:dyDescent="0.3">
      <c r="A784" s="27"/>
    </row>
    <row r="785" spans="1:1" ht="15.75" customHeight="1" x14ac:dyDescent="0.3">
      <c r="A785" s="27"/>
    </row>
    <row r="786" spans="1:1" ht="15.75" customHeight="1" x14ac:dyDescent="0.3">
      <c r="A786" s="27"/>
    </row>
    <row r="787" spans="1:1" ht="15.75" customHeight="1" x14ac:dyDescent="0.3">
      <c r="A787" s="27"/>
    </row>
    <row r="788" spans="1:1" ht="15.75" customHeight="1" x14ac:dyDescent="0.3">
      <c r="A788" s="27"/>
    </row>
    <row r="789" spans="1:1" ht="15.75" customHeight="1" x14ac:dyDescent="0.3">
      <c r="A789" s="27"/>
    </row>
    <row r="790" spans="1:1" ht="15.75" customHeight="1" x14ac:dyDescent="0.3">
      <c r="A790" s="27"/>
    </row>
    <row r="791" spans="1:1" ht="15.75" customHeight="1" x14ac:dyDescent="0.3">
      <c r="A791" s="27"/>
    </row>
    <row r="792" spans="1:1" ht="15.75" customHeight="1" x14ac:dyDescent="0.3">
      <c r="A792" s="27"/>
    </row>
    <row r="793" spans="1:1" ht="15.75" customHeight="1" x14ac:dyDescent="0.3">
      <c r="A793" s="27"/>
    </row>
    <row r="794" spans="1:1" ht="15.75" customHeight="1" x14ac:dyDescent="0.3">
      <c r="A794" s="27"/>
    </row>
    <row r="795" spans="1:1" ht="15.75" customHeight="1" x14ac:dyDescent="0.3">
      <c r="A795" s="27"/>
    </row>
    <row r="796" spans="1:1" ht="15.75" customHeight="1" x14ac:dyDescent="0.3">
      <c r="A796" s="27"/>
    </row>
    <row r="797" spans="1:1" ht="15.75" customHeight="1" x14ac:dyDescent="0.3">
      <c r="A797" s="27"/>
    </row>
    <row r="798" spans="1:1" ht="15.75" customHeight="1" x14ac:dyDescent="0.3">
      <c r="A798" s="27"/>
    </row>
    <row r="799" spans="1:1" ht="15.75" customHeight="1" x14ac:dyDescent="0.3">
      <c r="A799" s="27"/>
    </row>
    <row r="800" spans="1:1" ht="15.75" customHeight="1" x14ac:dyDescent="0.3">
      <c r="A800" s="27"/>
    </row>
    <row r="801" spans="1:1" ht="15.75" customHeight="1" x14ac:dyDescent="0.3">
      <c r="A801" s="27"/>
    </row>
    <row r="802" spans="1:1" ht="15.75" customHeight="1" x14ac:dyDescent="0.3">
      <c r="A802" s="27"/>
    </row>
    <row r="803" spans="1:1" ht="15.75" customHeight="1" x14ac:dyDescent="0.3">
      <c r="A803" s="27"/>
    </row>
    <row r="804" spans="1:1" ht="15.75" customHeight="1" x14ac:dyDescent="0.3">
      <c r="A804" s="27"/>
    </row>
    <row r="805" spans="1:1" ht="15.75" customHeight="1" x14ac:dyDescent="0.3">
      <c r="A805" s="27"/>
    </row>
    <row r="806" spans="1:1" ht="15.75" customHeight="1" x14ac:dyDescent="0.3">
      <c r="A806" s="27"/>
    </row>
    <row r="807" spans="1:1" ht="15.75" customHeight="1" x14ac:dyDescent="0.3">
      <c r="A807" s="27"/>
    </row>
    <row r="808" spans="1:1" ht="15.75" customHeight="1" x14ac:dyDescent="0.3">
      <c r="A808" s="27"/>
    </row>
    <row r="809" spans="1:1" ht="15.75" customHeight="1" x14ac:dyDescent="0.3">
      <c r="A809" s="27"/>
    </row>
    <row r="810" spans="1:1" ht="15.75" customHeight="1" x14ac:dyDescent="0.3">
      <c r="A810" s="27"/>
    </row>
    <row r="811" spans="1:1" ht="15.75" customHeight="1" x14ac:dyDescent="0.3">
      <c r="A811" s="27"/>
    </row>
    <row r="812" spans="1:1" ht="15.75" customHeight="1" x14ac:dyDescent="0.3">
      <c r="A812" s="27"/>
    </row>
    <row r="813" spans="1:1" ht="15.75" customHeight="1" x14ac:dyDescent="0.3">
      <c r="A813" s="27"/>
    </row>
    <row r="814" spans="1:1" ht="15.75" customHeight="1" x14ac:dyDescent="0.3">
      <c r="A814" s="27"/>
    </row>
    <row r="815" spans="1:1" ht="15.75" customHeight="1" x14ac:dyDescent="0.3">
      <c r="A815" s="27"/>
    </row>
    <row r="816" spans="1:1" ht="15.75" customHeight="1" x14ac:dyDescent="0.3">
      <c r="A816" s="27"/>
    </row>
    <row r="817" spans="1:1" ht="15.75" customHeight="1" x14ac:dyDescent="0.3">
      <c r="A817" s="27"/>
    </row>
    <row r="818" spans="1:1" ht="15.75" customHeight="1" x14ac:dyDescent="0.3">
      <c r="A818" s="27"/>
    </row>
    <row r="819" spans="1:1" ht="15.75" customHeight="1" x14ac:dyDescent="0.3">
      <c r="A819" s="27"/>
    </row>
    <row r="820" spans="1:1" ht="15.75" customHeight="1" x14ac:dyDescent="0.3">
      <c r="A820" s="27"/>
    </row>
    <row r="821" spans="1:1" ht="15.75" customHeight="1" x14ac:dyDescent="0.3">
      <c r="A821" s="27"/>
    </row>
    <row r="822" spans="1:1" ht="15.75" customHeight="1" x14ac:dyDescent="0.3">
      <c r="A822" s="27"/>
    </row>
    <row r="823" spans="1:1" ht="15.75" customHeight="1" x14ac:dyDescent="0.3">
      <c r="A823" s="27"/>
    </row>
    <row r="824" spans="1:1" ht="15.75" customHeight="1" x14ac:dyDescent="0.3">
      <c r="A824" s="27"/>
    </row>
    <row r="825" spans="1:1" ht="15.75" customHeight="1" x14ac:dyDescent="0.3">
      <c r="A825" s="27"/>
    </row>
    <row r="826" spans="1:1" ht="15.75" customHeight="1" x14ac:dyDescent="0.3">
      <c r="A826" s="27"/>
    </row>
    <row r="827" spans="1:1" ht="15.75" customHeight="1" x14ac:dyDescent="0.3">
      <c r="A827" s="27"/>
    </row>
    <row r="828" spans="1:1" ht="15.75" customHeight="1" x14ac:dyDescent="0.3">
      <c r="A828" s="27"/>
    </row>
    <row r="829" spans="1:1" ht="15.75" customHeight="1" x14ac:dyDescent="0.3">
      <c r="A829" s="27"/>
    </row>
    <row r="830" spans="1:1" ht="15.75" customHeight="1" x14ac:dyDescent="0.3">
      <c r="A830" s="27"/>
    </row>
    <row r="831" spans="1:1" ht="15.75" customHeight="1" x14ac:dyDescent="0.3">
      <c r="A831" s="27"/>
    </row>
    <row r="832" spans="1:1" ht="15.75" customHeight="1" x14ac:dyDescent="0.3">
      <c r="A832" s="27"/>
    </row>
    <row r="833" spans="1:1" ht="15.75" customHeight="1" x14ac:dyDescent="0.3">
      <c r="A833" s="27"/>
    </row>
    <row r="834" spans="1:1" ht="15.75" customHeight="1" x14ac:dyDescent="0.3">
      <c r="A834" s="27"/>
    </row>
    <row r="835" spans="1:1" ht="15.75" customHeight="1" x14ac:dyDescent="0.3">
      <c r="A835" s="27"/>
    </row>
    <row r="836" spans="1:1" ht="15.75" customHeight="1" x14ac:dyDescent="0.3">
      <c r="A836" s="27"/>
    </row>
    <row r="837" spans="1:1" ht="15.75" customHeight="1" x14ac:dyDescent="0.3">
      <c r="A837" s="27"/>
    </row>
    <row r="838" spans="1:1" ht="15.75" customHeight="1" x14ac:dyDescent="0.3">
      <c r="A838" s="27"/>
    </row>
    <row r="839" spans="1:1" ht="15.75" customHeight="1" x14ac:dyDescent="0.3">
      <c r="A839" s="27"/>
    </row>
    <row r="840" spans="1:1" ht="15.75" customHeight="1" x14ac:dyDescent="0.3">
      <c r="A840" s="27"/>
    </row>
    <row r="841" spans="1:1" ht="15.75" customHeight="1" x14ac:dyDescent="0.3">
      <c r="A841" s="27"/>
    </row>
    <row r="842" spans="1:1" ht="15.75" customHeight="1" x14ac:dyDescent="0.3">
      <c r="A842" s="27"/>
    </row>
    <row r="843" spans="1:1" ht="15.75" customHeight="1" x14ac:dyDescent="0.3">
      <c r="A843" s="27"/>
    </row>
    <row r="844" spans="1:1" ht="15.75" customHeight="1" x14ac:dyDescent="0.3">
      <c r="A844" s="27"/>
    </row>
    <row r="845" spans="1:1" ht="15.75" customHeight="1" x14ac:dyDescent="0.3">
      <c r="A845" s="27"/>
    </row>
    <row r="846" spans="1:1" ht="15.75" customHeight="1" x14ac:dyDescent="0.3">
      <c r="A846" s="27"/>
    </row>
    <row r="847" spans="1:1" ht="15.75" customHeight="1" x14ac:dyDescent="0.3">
      <c r="A847" s="27"/>
    </row>
    <row r="848" spans="1:1" ht="15.75" customHeight="1" x14ac:dyDescent="0.3">
      <c r="A848" s="27"/>
    </row>
    <row r="849" spans="1:1" ht="15.75" customHeight="1" x14ac:dyDescent="0.3">
      <c r="A849" s="27"/>
    </row>
    <row r="850" spans="1:1" ht="15.75" customHeight="1" x14ac:dyDescent="0.3">
      <c r="A850" s="27"/>
    </row>
    <row r="851" spans="1:1" ht="15.75" customHeight="1" x14ac:dyDescent="0.3">
      <c r="A851" s="27"/>
    </row>
    <row r="852" spans="1:1" ht="15.75" customHeight="1" x14ac:dyDescent="0.3">
      <c r="A852" s="27"/>
    </row>
    <row r="853" spans="1:1" ht="15.75" customHeight="1" x14ac:dyDescent="0.3">
      <c r="A853" s="27"/>
    </row>
    <row r="854" spans="1:1" ht="15.75" customHeight="1" x14ac:dyDescent="0.3">
      <c r="A854" s="27"/>
    </row>
    <row r="855" spans="1:1" ht="15.75" customHeight="1" x14ac:dyDescent="0.3">
      <c r="A855" s="27"/>
    </row>
    <row r="856" spans="1:1" ht="15.75" customHeight="1" x14ac:dyDescent="0.3">
      <c r="A856" s="27"/>
    </row>
    <row r="857" spans="1:1" ht="15.75" customHeight="1" x14ac:dyDescent="0.3">
      <c r="A857" s="27"/>
    </row>
    <row r="858" spans="1:1" ht="15.75" customHeight="1" x14ac:dyDescent="0.3">
      <c r="A858" s="27"/>
    </row>
    <row r="859" spans="1:1" ht="15.75" customHeight="1" x14ac:dyDescent="0.3">
      <c r="A859" s="27"/>
    </row>
    <row r="860" spans="1:1" ht="15.75" customHeight="1" x14ac:dyDescent="0.3">
      <c r="A860" s="27"/>
    </row>
    <row r="861" spans="1:1" ht="15.75" customHeight="1" x14ac:dyDescent="0.3">
      <c r="A861" s="27"/>
    </row>
    <row r="862" spans="1:1" ht="15.75" customHeight="1" x14ac:dyDescent="0.3">
      <c r="A862" s="27"/>
    </row>
    <row r="863" spans="1:1" ht="15.75" customHeight="1" x14ac:dyDescent="0.3">
      <c r="A863" s="27"/>
    </row>
    <row r="864" spans="1:1" ht="15.75" customHeight="1" x14ac:dyDescent="0.3">
      <c r="A864" s="27"/>
    </row>
    <row r="865" spans="1:1" ht="15.75" customHeight="1" x14ac:dyDescent="0.3">
      <c r="A865" s="27"/>
    </row>
    <row r="866" spans="1:1" ht="15.75" customHeight="1" x14ac:dyDescent="0.3">
      <c r="A866" s="27"/>
    </row>
    <row r="867" spans="1:1" ht="15.75" customHeight="1" x14ac:dyDescent="0.3">
      <c r="A867" s="27"/>
    </row>
    <row r="868" spans="1:1" ht="15.75" customHeight="1" x14ac:dyDescent="0.3">
      <c r="A868" s="27"/>
    </row>
    <row r="869" spans="1:1" ht="15.75" customHeight="1" x14ac:dyDescent="0.3">
      <c r="A869" s="27"/>
    </row>
    <row r="870" spans="1:1" ht="15.75" customHeight="1" x14ac:dyDescent="0.3">
      <c r="A870" s="27"/>
    </row>
    <row r="871" spans="1:1" ht="15.75" customHeight="1" x14ac:dyDescent="0.3">
      <c r="A871" s="27"/>
    </row>
    <row r="872" spans="1:1" ht="15.75" customHeight="1" x14ac:dyDescent="0.3">
      <c r="A872" s="27"/>
    </row>
    <row r="873" spans="1:1" ht="15.75" customHeight="1" x14ac:dyDescent="0.3">
      <c r="A873" s="27"/>
    </row>
    <row r="874" spans="1:1" ht="15.75" customHeight="1" x14ac:dyDescent="0.3">
      <c r="A874" s="27"/>
    </row>
    <row r="875" spans="1:1" ht="15.75" customHeight="1" x14ac:dyDescent="0.3">
      <c r="A875" s="27"/>
    </row>
    <row r="876" spans="1:1" ht="15.75" customHeight="1" x14ac:dyDescent="0.3">
      <c r="A876" s="27"/>
    </row>
    <row r="877" spans="1:1" ht="15.75" customHeight="1" x14ac:dyDescent="0.3">
      <c r="A877" s="27"/>
    </row>
    <row r="878" spans="1:1" ht="15.75" customHeight="1" x14ac:dyDescent="0.3">
      <c r="A878" s="27"/>
    </row>
    <row r="879" spans="1:1" ht="15.75" customHeight="1" x14ac:dyDescent="0.3">
      <c r="A879" s="27"/>
    </row>
    <row r="880" spans="1:1" ht="15.75" customHeight="1" x14ac:dyDescent="0.3">
      <c r="A880" s="27"/>
    </row>
    <row r="881" spans="1:1" ht="15.75" customHeight="1" x14ac:dyDescent="0.3">
      <c r="A881" s="27"/>
    </row>
    <row r="882" spans="1:1" ht="15.75" customHeight="1" x14ac:dyDescent="0.3">
      <c r="A882" s="27"/>
    </row>
    <row r="883" spans="1:1" ht="15.75" customHeight="1" x14ac:dyDescent="0.3">
      <c r="A883" s="27"/>
    </row>
    <row r="884" spans="1:1" ht="15.75" customHeight="1" x14ac:dyDescent="0.3">
      <c r="A884" s="27"/>
    </row>
    <row r="885" spans="1:1" ht="15.75" customHeight="1" x14ac:dyDescent="0.3">
      <c r="A885" s="27"/>
    </row>
    <row r="886" spans="1:1" ht="15.75" customHeight="1" x14ac:dyDescent="0.3">
      <c r="A886" s="27"/>
    </row>
    <row r="887" spans="1:1" ht="15.75" customHeight="1" x14ac:dyDescent="0.3">
      <c r="A887" s="27"/>
    </row>
    <row r="888" spans="1:1" ht="15.75" customHeight="1" x14ac:dyDescent="0.3">
      <c r="A888" s="27"/>
    </row>
    <row r="889" spans="1:1" ht="15.75" customHeight="1" x14ac:dyDescent="0.3">
      <c r="A889" s="27"/>
    </row>
    <row r="890" spans="1:1" ht="15.75" customHeight="1" x14ac:dyDescent="0.3">
      <c r="A890" s="27"/>
    </row>
    <row r="891" spans="1:1" ht="15.75" customHeight="1" x14ac:dyDescent="0.3">
      <c r="A891" s="27"/>
    </row>
    <row r="892" spans="1:1" ht="15.75" customHeight="1" x14ac:dyDescent="0.3">
      <c r="A892" s="27"/>
    </row>
    <row r="893" spans="1:1" ht="15.75" customHeight="1" x14ac:dyDescent="0.3">
      <c r="A893" s="27"/>
    </row>
    <row r="894" spans="1:1" ht="15.75" customHeight="1" x14ac:dyDescent="0.3">
      <c r="A894" s="27"/>
    </row>
    <row r="895" spans="1:1" ht="15.75" customHeight="1" x14ac:dyDescent="0.3">
      <c r="A895" s="27"/>
    </row>
    <row r="896" spans="1:1" ht="15.75" customHeight="1" x14ac:dyDescent="0.3">
      <c r="A896" s="27"/>
    </row>
    <row r="897" spans="1:1" ht="15.75" customHeight="1" x14ac:dyDescent="0.3">
      <c r="A897" s="27"/>
    </row>
    <row r="898" spans="1:1" ht="15.75" customHeight="1" x14ac:dyDescent="0.3">
      <c r="A898" s="27"/>
    </row>
    <row r="899" spans="1:1" ht="15.75" customHeight="1" x14ac:dyDescent="0.3">
      <c r="A899" s="27"/>
    </row>
    <row r="900" spans="1:1" ht="15.75" customHeight="1" x14ac:dyDescent="0.3">
      <c r="A900" s="27"/>
    </row>
    <row r="901" spans="1:1" ht="15.75" customHeight="1" x14ac:dyDescent="0.3">
      <c r="A901" s="27"/>
    </row>
    <row r="902" spans="1:1" ht="15.75" customHeight="1" x14ac:dyDescent="0.3">
      <c r="A902" s="27"/>
    </row>
    <row r="903" spans="1:1" ht="15.75" customHeight="1" x14ac:dyDescent="0.3">
      <c r="A903" s="27"/>
    </row>
    <row r="904" spans="1:1" ht="15.75" customHeight="1" x14ac:dyDescent="0.3">
      <c r="A904" s="27"/>
    </row>
    <row r="905" spans="1:1" ht="15.75" customHeight="1" x14ac:dyDescent="0.3">
      <c r="A905" s="27"/>
    </row>
    <row r="906" spans="1:1" ht="15.75" customHeight="1" x14ac:dyDescent="0.3">
      <c r="A906" s="27"/>
    </row>
    <row r="907" spans="1:1" ht="15.75" customHeight="1" x14ac:dyDescent="0.3">
      <c r="A907" s="27"/>
    </row>
    <row r="908" spans="1:1" ht="15.75" customHeight="1" x14ac:dyDescent="0.3">
      <c r="A908" s="27"/>
    </row>
    <row r="909" spans="1:1" ht="15.75" customHeight="1" x14ac:dyDescent="0.3">
      <c r="A909" s="27"/>
    </row>
    <row r="910" spans="1:1" ht="15.75" customHeight="1" x14ac:dyDescent="0.3">
      <c r="A910" s="27"/>
    </row>
    <row r="911" spans="1:1" ht="15.75" customHeight="1" x14ac:dyDescent="0.3">
      <c r="A911" s="27"/>
    </row>
    <row r="912" spans="1:1" ht="15.75" customHeight="1" x14ac:dyDescent="0.3">
      <c r="A912" s="27"/>
    </row>
    <row r="913" spans="1:1" ht="15.75" customHeight="1" x14ac:dyDescent="0.3">
      <c r="A913" s="27"/>
    </row>
    <row r="914" spans="1:1" ht="15.75" customHeight="1" x14ac:dyDescent="0.3">
      <c r="A914" s="27"/>
    </row>
    <row r="915" spans="1:1" ht="15.75" customHeight="1" x14ac:dyDescent="0.3">
      <c r="A915" s="27"/>
    </row>
    <row r="916" spans="1:1" ht="15.75" customHeight="1" x14ac:dyDescent="0.3">
      <c r="A916" s="27"/>
    </row>
    <row r="917" spans="1:1" ht="15.75" customHeight="1" x14ac:dyDescent="0.3">
      <c r="A917" s="27"/>
    </row>
    <row r="918" spans="1:1" ht="15.75" customHeight="1" x14ac:dyDescent="0.3">
      <c r="A918" s="27"/>
    </row>
    <row r="919" spans="1:1" ht="15.75" customHeight="1" x14ac:dyDescent="0.3">
      <c r="A919" s="27"/>
    </row>
    <row r="920" spans="1:1" ht="15.75" customHeight="1" x14ac:dyDescent="0.3">
      <c r="A920" s="27"/>
    </row>
    <row r="921" spans="1:1" ht="15.75" customHeight="1" x14ac:dyDescent="0.3">
      <c r="A921" s="27"/>
    </row>
    <row r="922" spans="1:1" ht="15.75" customHeight="1" x14ac:dyDescent="0.3">
      <c r="A922" s="27"/>
    </row>
    <row r="923" spans="1:1" ht="15.75" customHeight="1" x14ac:dyDescent="0.3">
      <c r="A923" s="27"/>
    </row>
    <row r="924" spans="1:1" ht="15.75" customHeight="1" x14ac:dyDescent="0.3">
      <c r="A924" s="27"/>
    </row>
    <row r="925" spans="1:1" ht="15.75" customHeight="1" x14ac:dyDescent="0.3">
      <c r="A925" s="27"/>
    </row>
    <row r="926" spans="1:1" ht="15.75" customHeight="1" x14ac:dyDescent="0.3">
      <c r="A926" s="27"/>
    </row>
    <row r="927" spans="1:1" ht="15.75" customHeight="1" x14ac:dyDescent="0.3">
      <c r="A927" s="27"/>
    </row>
    <row r="928" spans="1:1" ht="15.75" customHeight="1" x14ac:dyDescent="0.3">
      <c r="A928" s="27"/>
    </row>
    <row r="929" spans="1:1" ht="15.75" customHeight="1" x14ac:dyDescent="0.3">
      <c r="A929" s="27"/>
    </row>
    <row r="930" spans="1:1" ht="15.75" customHeight="1" x14ac:dyDescent="0.3">
      <c r="A930" s="27"/>
    </row>
    <row r="931" spans="1:1" ht="15.75" customHeight="1" x14ac:dyDescent="0.3">
      <c r="A931" s="27"/>
    </row>
    <row r="932" spans="1:1" ht="15.75" customHeight="1" x14ac:dyDescent="0.3">
      <c r="A932" s="27"/>
    </row>
    <row r="933" spans="1:1" ht="15.75" customHeight="1" x14ac:dyDescent="0.3">
      <c r="A933" s="27"/>
    </row>
    <row r="934" spans="1:1" ht="15.75" customHeight="1" x14ac:dyDescent="0.3">
      <c r="A934" s="27"/>
    </row>
    <row r="935" spans="1:1" ht="15.75" customHeight="1" x14ac:dyDescent="0.3">
      <c r="A935" s="27"/>
    </row>
    <row r="936" spans="1:1" ht="15.75" customHeight="1" x14ac:dyDescent="0.3">
      <c r="A936" s="27"/>
    </row>
    <row r="937" spans="1:1" ht="15.75" customHeight="1" x14ac:dyDescent="0.3">
      <c r="A937" s="27"/>
    </row>
    <row r="938" spans="1:1" ht="15.75" customHeight="1" x14ac:dyDescent="0.3">
      <c r="A938" s="27"/>
    </row>
    <row r="939" spans="1:1" ht="15.75" customHeight="1" x14ac:dyDescent="0.3">
      <c r="A939" s="27"/>
    </row>
    <row r="940" spans="1:1" ht="15.75" customHeight="1" x14ac:dyDescent="0.3">
      <c r="A940" s="27"/>
    </row>
    <row r="941" spans="1:1" ht="15.75" customHeight="1" x14ac:dyDescent="0.3">
      <c r="A941" s="27"/>
    </row>
    <row r="942" spans="1:1" ht="15.75" customHeight="1" x14ac:dyDescent="0.3">
      <c r="A942" s="27"/>
    </row>
    <row r="943" spans="1:1" ht="15.75" customHeight="1" x14ac:dyDescent="0.3">
      <c r="A943" s="27"/>
    </row>
    <row r="944" spans="1:1" ht="15.75" customHeight="1" x14ac:dyDescent="0.3">
      <c r="A944" s="27"/>
    </row>
    <row r="945" spans="1:1" ht="15.75" customHeight="1" x14ac:dyDescent="0.3">
      <c r="A945" s="27"/>
    </row>
    <row r="946" spans="1:1" ht="15.75" customHeight="1" x14ac:dyDescent="0.3">
      <c r="A946" s="27"/>
    </row>
    <row r="947" spans="1:1" ht="15.75" customHeight="1" x14ac:dyDescent="0.3">
      <c r="A947" s="27"/>
    </row>
    <row r="948" spans="1:1" ht="15.75" customHeight="1" x14ac:dyDescent="0.3">
      <c r="A948" s="27"/>
    </row>
    <row r="949" spans="1:1" ht="15.75" customHeight="1" x14ac:dyDescent="0.3">
      <c r="A949" s="27"/>
    </row>
    <row r="950" spans="1:1" ht="15.75" customHeight="1" x14ac:dyDescent="0.3">
      <c r="A950" s="27"/>
    </row>
    <row r="951" spans="1:1" ht="15.75" customHeight="1" x14ac:dyDescent="0.3">
      <c r="A951" s="27"/>
    </row>
    <row r="952" spans="1:1" ht="15.75" customHeight="1" x14ac:dyDescent="0.3">
      <c r="A952" s="27"/>
    </row>
    <row r="953" spans="1:1" ht="15.75" customHeight="1" x14ac:dyDescent="0.3">
      <c r="A953" s="27"/>
    </row>
    <row r="954" spans="1:1" ht="15.75" customHeight="1" x14ac:dyDescent="0.3">
      <c r="A954" s="27"/>
    </row>
    <row r="955" spans="1:1" ht="15.75" customHeight="1" x14ac:dyDescent="0.3">
      <c r="A955" s="27"/>
    </row>
    <row r="956" spans="1:1" ht="15.75" customHeight="1" x14ac:dyDescent="0.3">
      <c r="A956" s="27"/>
    </row>
    <row r="957" spans="1:1" ht="15.75" customHeight="1" x14ac:dyDescent="0.3">
      <c r="A957" s="27"/>
    </row>
    <row r="958" spans="1:1" ht="15.75" customHeight="1" x14ac:dyDescent="0.3">
      <c r="A958" s="27"/>
    </row>
    <row r="959" spans="1:1" ht="15.75" customHeight="1" x14ac:dyDescent="0.3">
      <c r="A959" s="27"/>
    </row>
    <row r="960" spans="1:1" ht="15.75" customHeight="1" x14ac:dyDescent="0.3">
      <c r="A960" s="27"/>
    </row>
    <row r="961" spans="1:1" ht="15.75" customHeight="1" x14ac:dyDescent="0.3">
      <c r="A961" s="27"/>
    </row>
    <row r="962" spans="1:1" ht="15.75" customHeight="1" x14ac:dyDescent="0.3">
      <c r="A962" s="27"/>
    </row>
    <row r="963" spans="1:1" ht="15.75" customHeight="1" x14ac:dyDescent="0.3">
      <c r="A963" s="27"/>
    </row>
    <row r="964" spans="1:1" ht="15.75" customHeight="1" x14ac:dyDescent="0.3">
      <c r="A964" s="27"/>
    </row>
    <row r="965" spans="1:1" ht="15.75" customHeight="1" x14ac:dyDescent="0.3">
      <c r="A965" s="27"/>
    </row>
    <row r="966" spans="1:1" ht="15.75" customHeight="1" x14ac:dyDescent="0.3">
      <c r="A966" s="27"/>
    </row>
    <row r="967" spans="1:1" ht="15.75" customHeight="1" x14ac:dyDescent="0.3">
      <c r="A967" s="27"/>
    </row>
    <row r="968" spans="1:1" ht="15.75" customHeight="1" x14ac:dyDescent="0.3">
      <c r="A968" s="27"/>
    </row>
    <row r="969" spans="1:1" ht="15.75" customHeight="1" x14ac:dyDescent="0.3">
      <c r="A969" s="27"/>
    </row>
    <row r="970" spans="1:1" ht="15.75" customHeight="1" x14ac:dyDescent="0.3">
      <c r="A970" s="27"/>
    </row>
    <row r="971" spans="1:1" ht="15.75" customHeight="1" x14ac:dyDescent="0.3">
      <c r="A971" s="27"/>
    </row>
    <row r="972" spans="1:1" ht="15.75" customHeight="1" x14ac:dyDescent="0.3">
      <c r="A972" s="27"/>
    </row>
    <row r="973" spans="1:1" ht="15.75" customHeight="1" x14ac:dyDescent="0.3">
      <c r="A973" s="27"/>
    </row>
    <row r="974" spans="1:1" ht="15.75" customHeight="1" x14ac:dyDescent="0.3">
      <c r="A974" s="27"/>
    </row>
    <row r="975" spans="1:1" ht="15.75" customHeight="1" x14ac:dyDescent="0.3">
      <c r="A975" s="27"/>
    </row>
    <row r="976" spans="1:1" ht="15.75" customHeight="1" x14ac:dyDescent="0.3">
      <c r="A976" s="27"/>
    </row>
    <row r="977" spans="1:1" ht="15.75" customHeight="1" x14ac:dyDescent="0.3">
      <c r="A977" s="27"/>
    </row>
    <row r="978" spans="1:1" ht="15.75" customHeight="1" x14ac:dyDescent="0.3">
      <c r="A978" s="27"/>
    </row>
    <row r="979" spans="1:1" ht="15.75" customHeight="1" x14ac:dyDescent="0.3">
      <c r="A979" s="27"/>
    </row>
    <row r="980" spans="1:1" ht="15.75" customHeight="1" x14ac:dyDescent="0.3">
      <c r="A980" s="27"/>
    </row>
    <row r="981" spans="1:1" ht="15.75" customHeight="1" x14ac:dyDescent="0.3">
      <c r="A981" s="27"/>
    </row>
    <row r="982" spans="1:1" ht="15.75" customHeight="1" x14ac:dyDescent="0.3">
      <c r="A982" s="27"/>
    </row>
    <row r="983" spans="1:1" ht="15.75" customHeight="1" x14ac:dyDescent="0.3">
      <c r="A983" s="27"/>
    </row>
    <row r="984" spans="1:1" ht="15.75" customHeight="1" x14ac:dyDescent="0.3">
      <c r="A984" s="27"/>
    </row>
    <row r="985" spans="1:1" ht="15.75" customHeight="1" x14ac:dyDescent="0.3">
      <c r="A985" s="27"/>
    </row>
    <row r="986" spans="1:1" ht="15.75" customHeight="1" x14ac:dyDescent="0.3">
      <c r="A986" s="27"/>
    </row>
    <row r="987" spans="1:1" ht="15.75" customHeight="1" x14ac:dyDescent="0.3">
      <c r="A987" s="27"/>
    </row>
    <row r="988" spans="1:1" ht="15.75" customHeight="1" x14ac:dyDescent="0.3">
      <c r="A988" s="27"/>
    </row>
    <row r="989" spans="1:1" ht="15.75" customHeight="1" x14ac:dyDescent="0.3">
      <c r="A989" s="27"/>
    </row>
    <row r="990" spans="1:1" ht="15.75" customHeight="1" x14ac:dyDescent="0.3">
      <c r="A990" s="27"/>
    </row>
    <row r="991" spans="1:1" ht="15.75" customHeight="1" x14ac:dyDescent="0.3">
      <c r="A991" s="27"/>
    </row>
    <row r="992" spans="1:1" ht="15.75" customHeight="1" x14ac:dyDescent="0.3">
      <c r="A992" s="27"/>
    </row>
    <row r="993" spans="1:1" ht="15.75" customHeight="1" x14ac:dyDescent="0.3">
      <c r="A993" s="27"/>
    </row>
    <row r="994" spans="1:1" ht="15.75" customHeight="1" x14ac:dyDescent="0.3">
      <c r="A994" s="27"/>
    </row>
    <row r="995" spans="1:1" ht="15.75" customHeight="1" x14ac:dyDescent="0.3">
      <c r="A995" s="27"/>
    </row>
    <row r="996" spans="1:1" ht="15.75" customHeight="1" x14ac:dyDescent="0.3">
      <c r="A996" s="27"/>
    </row>
    <row r="997" spans="1:1" ht="15.75" customHeight="1" x14ac:dyDescent="0.3">
      <c r="A997" s="27"/>
    </row>
    <row r="998" spans="1:1" ht="15.75" customHeight="1" x14ac:dyDescent="0.3">
      <c r="A998" s="27"/>
    </row>
    <row r="999" spans="1:1" ht="15.75" customHeight="1" x14ac:dyDescent="0.3">
      <c r="A999" s="27"/>
    </row>
    <row r="1000" spans="1:1" ht="15.75" customHeight="1" x14ac:dyDescent="0.3">
      <c r="A1000" s="27"/>
    </row>
    <row r="1001" spans="1:1" ht="15.75" customHeight="1" x14ac:dyDescent="0.3">
      <c r="A1001" s="27"/>
    </row>
    <row r="1002" spans="1:1" ht="15.75" customHeight="1" x14ac:dyDescent="0.3">
      <c r="A1002" s="27"/>
    </row>
    <row r="1003" spans="1:1" ht="15.75" customHeight="1" x14ac:dyDescent="0.3">
      <c r="A1003" s="27"/>
    </row>
    <row r="1004" spans="1:1" ht="15.75" customHeight="1" x14ac:dyDescent="0.3">
      <c r="A1004" s="27"/>
    </row>
    <row r="1005" spans="1:1" ht="15.75" customHeight="1" x14ac:dyDescent="0.3">
      <c r="A1005" s="27"/>
    </row>
    <row r="1006" spans="1:1" ht="15.75" customHeight="1" x14ac:dyDescent="0.3">
      <c r="A1006" s="27"/>
    </row>
    <row r="1007" spans="1:1" ht="15.75" customHeight="1" x14ac:dyDescent="0.3">
      <c r="A1007" s="27"/>
    </row>
    <row r="1008" spans="1:1" ht="15.75" customHeight="1" x14ac:dyDescent="0.3">
      <c r="A1008" s="27"/>
    </row>
    <row r="1009" spans="1:1" ht="15.75" customHeight="1" x14ac:dyDescent="0.3">
      <c r="A1009" s="27"/>
    </row>
    <row r="1010" spans="1:1" ht="15.75" customHeight="1" x14ac:dyDescent="0.3">
      <c r="A1010" s="27"/>
    </row>
    <row r="1011" spans="1:1" ht="15.75" customHeight="1" x14ac:dyDescent="0.3">
      <c r="A1011" s="27"/>
    </row>
    <row r="1012" spans="1:1" ht="15.75" customHeight="1" x14ac:dyDescent="0.3">
      <c r="A1012" s="27"/>
    </row>
    <row r="1013" spans="1:1" ht="15.75" customHeight="1" x14ac:dyDescent="0.3">
      <c r="A1013" s="27"/>
    </row>
    <row r="1014" spans="1:1" ht="15.75" customHeight="1" x14ac:dyDescent="0.3">
      <c r="A1014" s="27"/>
    </row>
    <row r="1015" spans="1:1" ht="15.75" customHeight="1" x14ac:dyDescent="0.3">
      <c r="A1015" s="27"/>
    </row>
    <row r="1016" spans="1:1" ht="15.75" customHeight="1" x14ac:dyDescent="0.3">
      <c r="A1016" s="27"/>
    </row>
    <row r="1017" spans="1:1" ht="15.75" customHeight="1" x14ac:dyDescent="0.3">
      <c r="A1017" s="27"/>
    </row>
    <row r="1018" spans="1:1" ht="15.75" customHeight="1" x14ac:dyDescent="0.3">
      <c r="A1018" s="27"/>
    </row>
    <row r="1019" spans="1:1" ht="15.75" customHeight="1" x14ac:dyDescent="0.3">
      <c r="A1019" s="27"/>
    </row>
    <row r="1020" spans="1:1" ht="15.75" customHeight="1" x14ac:dyDescent="0.3">
      <c r="A1020" s="27"/>
    </row>
    <row r="1021" spans="1:1" ht="15.75" customHeight="1" x14ac:dyDescent="0.3">
      <c r="A1021" s="27"/>
    </row>
    <row r="1022" spans="1:1" ht="15.75" customHeight="1" x14ac:dyDescent="0.3">
      <c r="A1022" s="27"/>
    </row>
    <row r="1023" spans="1:1" ht="15.75" customHeight="1" x14ac:dyDescent="0.3">
      <c r="A1023" s="27"/>
    </row>
  </sheetData>
  <sheetProtection algorithmName="SHA-512" hashValue="kORBWYbi4TMolVwmqKbjsSa1V+j1um19uf2gHfBUzu0+S7yHG2t5CjfJR1YucdTAHRkq1oXcwV4nVjBk2mvVvA==" saltValue="0ErXftUOgJvejFAKme439A==" spinCount="100000" sheet="1" objects="1" scenarios="1"/>
  <protectedRanges>
    <protectedRange sqref="C111" name="Bereik1"/>
    <protectedRange sqref="C114:F121" name="Bereik2"/>
    <protectedRange sqref="A6" name="Bereik1_1"/>
    <protectedRange sqref="A15" name="Bereik1_2"/>
    <protectedRange sqref="A56" name="Bereik1_3"/>
    <protectedRange sqref="A68:A69" name="Bereik1_4"/>
    <protectedRange sqref="A70" name="Bereik1_5"/>
  </protectedRanges>
  <mergeCells count="44">
    <mergeCell ref="B76:F76"/>
    <mergeCell ref="B82:F82"/>
    <mergeCell ref="A1:F1"/>
    <mergeCell ref="A2:F2"/>
    <mergeCell ref="A3:F3"/>
    <mergeCell ref="B5:C5"/>
    <mergeCell ref="B6:G6"/>
    <mergeCell ref="B38:F38"/>
    <mergeCell ref="B50:F50"/>
    <mergeCell ref="B51:C51"/>
    <mergeCell ref="B54:C54"/>
    <mergeCell ref="B72:F72"/>
    <mergeCell ref="B15:G15"/>
    <mergeCell ref="B56:G56"/>
    <mergeCell ref="B86:F86"/>
    <mergeCell ref="B22:C22"/>
    <mergeCell ref="B24:F24"/>
    <mergeCell ref="A122:B122"/>
    <mergeCell ref="A123:B123"/>
    <mergeCell ref="A116:B116"/>
    <mergeCell ref="D116:F116"/>
    <mergeCell ref="A117:B117"/>
    <mergeCell ref="D117:F117"/>
    <mergeCell ref="B90:F90"/>
    <mergeCell ref="B96:F96"/>
    <mergeCell ref="B102:F102"/>
    <mergeCell ref="B109:E109"/>
    <mergeCell ref="B112:E112"/>
    <mergeCell ref="A114:B114"/>
    <mergeCell ref="D114:F114"/>
    <mergeCell ref="A124:B124"/>
    <mergeCell ref="A125:B125"/>
    <mergeCell ref="D110:E110"/>
    <mergeCell ref="D113:E113"/>
    <mergeCell ref="A118:B118"/>
    <mergeCell ref="D118:F118"/>
    <mergeCell ref="A119:B119"/>
    <mergeCell ref="D119:F119"/>
    <mergeCell ref="A120:B120"/>
    <mergeCell ref="A121:B121"/>
    <mergeCell ref="C121:D121"/>
    <mergeCell ref="E121:F121"/>
    <mergeCell ref="A115:B115"/>
    <mergeCell ref="D115:F115"/>
  </mergeCells>
  <printOptions gridLines="1"/>
  <pageMargins left="0.7" right="0.7" top="0.75" bottom="0.75" header="0" footer="0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E6026-C3B8-4120-ABE2-44F82A072102}">
  <sheetPr>
    <pageSetUpPr fitToPage="1"/>
  </sheetPr>
  <dimension ref="A1:N1022"/>
  <sheetViews>
    <sheetView topLeftCell="A61" workbookViewId="0">
      <selection activeCell="N86" sqref="N86"/>
    </sheetView>
  </sheetViews>
  <sheetFormatPr defaultColWidth="12.5546875" defaultRowHeight="15" customHeight="1" x14ac:dyDescent="0.3"/>
  <cols>
    <col min="1" max="1" width="9.44140625" style="24" bestFit="1" customWidth="1"/>
    <col min="2" max="2" width="40" customWidth="1"/>
    <col min="3" max="3" width="16.44140625" customWidth="1"/>
    <col min="4" max="4" width="9.33203125" customWidth="1"/>
    <col min="5" max="5" width="10.33203125" bestFit="1" customWidth="1"/>
    <col min="6" max="6" width="16.5546875" bestFit="1" customWidth="1"/>
    <col min="7" max="25" width="7.5546875" customWidth="1"/>
  </cols>
  <sheetData>
    <row r="1" spans="1:11" ht="35.25" customHeight="1" x14ac:dyDescent="0.5">
      <c r="A1" s="111" t="s">
        <v>225</v>
      </c>
      <c r="B1" s="111"/>
      <c r="C1" s="111"/>
      <c r="D1" s="111"/>
      <c r="E1" s="111"/>
      <c r="F1" s="111"/>
      <c r="G1" s="6"/>
    </row>
    <row r="2" spans="1:11" ht="35.25" customHeight="1" x14ac:dyDescent="0.5">
      <c r="A2" s="112" t="s">
        <v>151</v>
      </c>
      <c r="B2" s="112"/>
      <c r="C2" s="112"/>
      <c r="D2" s="112"/>
      <c r="E2" s="112"/>
      <c r="F2" s="112"/>
      <c r="G2" s="6"/>
    </row>
    <row r="3" spans="1:11" ht="35.25" customHeight="1" x14ac:dyDescent="0.5">
      <c r="A3" s="113" t="s">
        <v>152</v>
      </c>
      <c r="B3" s="114"/>
      <c r="C3" s="114"/>
      <c r="D3" s="114"/>
      <c r="E3" s="114"/>
      <c r="F3" s="115"/>
      <c r="G3" s="6"/>
    </row>
    <row r="4" spans="1:11" ht="21.75" customHeight="1" x14ac:dyDescent="0.45">
      <c r="A4" s="19"/>
      <c r="B4" s="12"/>
      <c r="C4" s="12"/>
      <c r="D4" s="12"/>
      <c r="E4" s="12"/>
      <c r="F4" s="13"/>
      <c r="G4" s="6"/>
    </row>
    <row r="5" spans="1:11" ht="29.25" customHeight="1" x14ac:dyDescent="0.3">
      <c r="A5" s="20" t="s">
        <v>0</v>
      </c>
      <c r="B5" s="116" t="s">
        <v>4</v>
      </c>
      <c r="C5" s="116"/>
      <c r="D5" s="15" t="s">
        <v>153</v>
      </c>
      <c r="E5" s="14" t="s">
        <v>154</v>
      </c>
      <c r="F5" s="14" t="s">
        <v>155</v>
      </c>
      <c r="G5" s="6"/>
    </row>
    <row r="6" spans="1:11" ht="14.4" x14ac:dyDescent="0.3">
      <c r="A6" s="23"/>
      <c r="B6" s="2"/>
      <c r="C6" s="2"/>
      <c r="D6" s="3"/>
      <c r="E6" s="3"/>
      <c r="F6" s="3"/>
      <c r="G6" s="6"/>
    </row>
    <row r="7" spans="1:11" ht="29.25" customHeight="1" x14ac:dyDescent="0.3">
      <c r="A7" s="66"/>
      <c r="B7" s="117" t="s">
        <v>11</v>
      </c>
      <c r="C7" s="118"/>
      <c r="D7" s="118"/>
      <c r="E7" s="118"/>
      <c r="F7" s="119"/>
      <c r="G7" s="120"/>
      <c r="H7" s="6"/>
      <c r="J7" s="44" t="s">
        <v>4</v>
      </c>
      <c r="K7" s="44" t="s">
        <v>4</v>
      </c>
    </row>
    <row r="8" spans="1:11" ht="14.4" x14ac:dyDescent="0.3"/>
    <row r="9" spans="1:11" ht="14.4" hidden="1" x14ac:dyDescent="0.3">
      <c r="A9" s="22"/>
      <c r="B9" s="2" t="s">
        <v>12</v>
      </c>
      <c r="C9" s="2"/>
      <c r="D9" s="3">
        <v>1.99</v>
      </c>
      <c r="E9" s="3">
        <f>SUM(D9/109*100)</f>
        <v>1.8256880733944953</v>
      </c>
      <c r="F9" s="3">
        <f t="shared" ref="F9:F14" si="0">SUM(A9*E9)</f>
        <v>0</v>
      </c>
      <c r="G9" s="6"/>
    </row>
    <row r="10" spans="1:11" ht="14.4" hidden="1" x14ac:dyDescent="0.3">
      <c r="A10" s="22"/>
      <c r="B10" s="2" t="s">
        <v>156</v>
      </c>
      <c r="C10" s="2"/>
      <c r="D10" s="3">
        <v>2.25</v>
      </c>
      <c r="E10" s="3">
        <f>SUM(D10/109*100)</f>
        <v>2.0642201834862388</v>
      </c>
      <c r="F10" s="3">
        <f t="shared" si="0"/>
        <v>0</v>
      </c>
      <c r="G10" s="6"/>
    </row>
    <row r="11" spans="1:11" ht="14.4" hidden="1" x14ac:dyDescent="0.3">
      <c r="A11" s="22"/>
      <c r="B11" s="2" t="s">
        <v>226</v>
      </c>
      <c r="C11" s="2"/>
      <c r="D11" s="3">
        <v>2.25</v>
      </c>
      <c r="E11" s="3">
        <f t="shared" ref="E11:E14" si="1">SUM(D11/109*100)</f>
        <v>2.0642201834862388</v>
      </c>
      <c r="F11" s="3">
        <f t="shared" si="0"/>
        <v>0</v>
      </c>
      <c r="G11" s="6"/>
    </row>
    <row r="12" spans="1:11" ht="14.4" x14ac:dyDescent="0.3">
      <c r="A12" s="34">
        <v>1</v>
      </c>
      <c r="B12" s="2" t="s">
        <v>227</v>
      </c>
      <c r="C12" s="2"/>
      <c r="D12" s="3">
        <v>3.95</v>
      </c>
      <c r="E12" s="3">
        <f>SUM(D12/109*100)</f>
        <v>3.6238532110091746</v>
      </c>
      <c r="F12" s="3">
        <f t="shared" si="0"/>
        <v>3.6238532110091746</v>
      </c>
      <c r="G12" s="6"/>
    </row>
    <row r="13" spans="1:11" ht="14.4" hidden="1" x14ac:dyDescent="0.3">
      <c r="A13" s="22"/>
      <c r="B13" s="2" t="s">
        <v>159</v>
      </c>
      <c r="C13" s="2"/>
      <c r="D13" s="3">
        <v>2.99</v>
      </c>
      <c r="E13" s="3">
        <f>SUM(D13/109*100)</f>
        <v>2.7431192660550461</v>
      </c>
      <c r="F13" s="3">
        <f t="shared" si="0"/>
        <v>0</v>
      </c>
      <c r="G13" s="6"/>
    </row>
    <row r="14" spans="1:11" ht="14.4" hidden="1" x14ac:dyDescent="0.3">
      <c r="A14" s="34"/>
      <c r="B14" s="5" t="s">
        <v>160</v>
      </c>
      <c r="C14" s="2" t="s">
        <v>161</v>
      </c>
      <c r="D14" s="3">
        <v>9.99</v>
      </c>
      <c r="E14" s="3">
        <f t="shared" si="1"/>
        <v>9.1651376146788994</v>
      </c>
      <c r="F14" s="3">
        <f t="shared" si="0"/>
        <v>0</v>
      </c>
      <c r="G14" s="6"/>
    </row>
    <row r="15" spans="1:11" ht="14.4" x14ac:dyDescent="0.3">
      <c r="A15" s="35"/>
      <c r="B15" s="2"/>
      <c r="C15" s="2"/>
      <c r="D15" s="3"/>
      <c r="E15" s="3"/>
      <c r="F15" s="3"/>
      <c r="G15" s="6"/>
    </row>
    <row r="16" spans="1:11" ht="29.25" customHeight="1" x14ac:dyDescent="0.3">
      <c r="A16" s="23"/>
      <c r="B16" s="108" t="s">
        <v>26</v>
      </c>
      <c r="C16" s="109"/>
      <c r="D16" s="109"/>
      <c r="E16" s="109"/>
      <c r="F16" s="109"/>
      <c r="G16" s="110"/>
      <c r="H16" s="6"/>
      <c r="J16" s="44" t="s">
        <v>4</v>
      </c>
      <c r="K16" s="44" t="s">
        <v>4</v>
      </c>
    </row>
    <row r="17" spans="1:7" ht="14.4" x14ac:dyDescent="0.3">
      <c r="A17" s="34">
        <v>1</v>
      </c>
      <c r="B17" s="97" t="s">
        <v>228</v>
      </c>
      <c r="C17" s="97"/>
      <c r="D17" s="3">
        <v>12.5</v>
      </c>
      <c r="E17" s="3">
        <f>SUM(D17/121*100)</f>
        <v>10.330578512396695</v>
      </c>
      <c r="F17" s="3">
        <f>SUM(A17*E17)</f>
        <v>10.330578512396695</v>
      </c>
      <c r="G17" s="6"/>
    </row>
    <row r="18" spans="1:7" ht="14.4" hidden="1" x14ac:dyDescent="0.3">
      <c r="A18" s="35"/>
      <c r="B18" s="38"/>
      <c r="C18" s="11"/>
      <c r="D18" s="3"/>
      <c r="E18" s="3"/>
      <c r="F18" s="3"/>
      <c r="G18" s="6"/>
    </row>
    <row r="19" spans="1:7" ht="14.4" hidden="1" x14ac:dyDescent="0.3">
      <c r="A19" s="35"/>
      <c r="B19" s="38"/>
      <c r="C19" s="11"/>
      <c r="D19" s="3"/>
      <c r="E19" s="3"/>
      <c r="F19" s="3"/>
      <c r="G19" s="6"/>
    </row>
    <row r="20" spans="1:7" ht="14.4" hidden="1" x14ac:dyDescent="0.3">
      <c r="A20" s="35"/>
      <c r="B20" s="38"/>
      <c r="C20" s="11"/>
      <c r="D20" s="3"/>
      <c r="E20" s="3"/>
      <c r="F20" s="3"/>
      <c r="G20" s="6"/>
    </row>
    <row r="21" spans="1:7" ht="14.4" hidden="1" x14ac:dyDescent="0.3">
      <c r="A21" s="35"/>
      <c r="B21" s="38"/>
      <c r="C21" s="11"/>
      <c r="D21" s="3"/>
      <c r="E21" s="3"/>
      <c r="F21" s="3"/>
      <c r="G21" s="6"/>
    </row>
    <row r="22" spans="1:7" ht="14.4" hidden="1" x14ac:dyDescent="0.3">
      <c r="A22" s="34"/>
      <c r="B22" s="2" t="s">
        <v>169</v>
      </c>
      <c r="C22" s="11" t="s">
        <v>32</v>
      </c>
      <c r="D22" s="3">
        <v>3.75</v>
      </c>
      <c r="E22" s="3">
        <f t="shared" ref="E22:E23" si="2">SUM(D22/121*100)</f>
        <v>3.0991735537190084</v>
      </c>
      <c r="F22" s="3">
        <f>SUM(A22*E22)</f>
        <v>0</v>
      </c>
      <c r="G22" s="6"/>
    </row>
    <row r="23" spans="1:7" ht="14.4" hidden="1" x14ac:dyDescent="0.3">
      <c r="A23" s="34"/>
      <c r="B23" s="2" t="s">
        <v>33</v>
      </c>
      <c r="C23" s="11" t="s">
        <v>170</v>
      </c>
      <c r="D23" s="3">
        <v>3.75</v>
      </c>
      <c r="E23" s="3">
        <f t="shared" si="2"/>
        <v>3.0991735537190084</v>
      </c>
      <c r="F23" s="3">
        <f>SUM(A23*E23)</f>
        <v>0</v>
      </c>
      <c r="G23" s="6"/>
    </row>
    <row r="24" spans="1:7" ht="15" customHeight="1" x14ac:dyDescent="0.3">
      <c r="A24" s="76"/>
    </row>
    <row r="25" spans="1:7" ht="14.4" hidden="1" x14ac:dyDescent="0.3">
      <c r="A25" s="35"/>
      <c r="B25" s="2"/>
      <c r="C25" s="2"/>
      <c r="D25" s="3"/>
      <c r="E25" s="3" t="s">
        <v>4</v>
      </c>
      <c r="F25" s="3"/>
      <c r="G25" s="6"/>
    </row>
    <row r="26" spans="1:7" ht="29.25" hidden="1" customHeight="1" x14ac:dyDescent="0.3">
      <c r="A26" s="35"/>
      <c r="B26" s="98" t="s">
        <v>172</v>
      </c>
      <c r="C26" s="98"/>
      <c r="D26" s="98"/>
      <c r="E26" s="98"/>
      <c r="F26" s="98"/>
      <c r="G26" s="6"/>
    </row>
    <row r="27" spans="1:7" ht="14.4" hidden="1" x14ac:dyDescent="0.3">
      <c r="A27" s="34"/>
      <c r="B27" s="2" t="s">
        <v>173</v>
      </c>
      <c r="C27" s="2"/>
      <c r="D27" s="3">
        <v>6.1</v>
      </c>
      <c r="E27" s="3">
        <f t="shared" ref="E27:E37" si="3">SUM(D27/109*100)</f>
        <v>5.5963302752293576</v>
      </c>
      <c r="F27" s="3">
        <f t="shared" ref="F27:F37" si="4">SUM(A27*E27)</f>
        <v>0</v>
      </c>
      <c r="G27" s="6"/>
    </row>
    <row r="28" spans="1:7" ht="14.4" hidden="1" x14ac:dyDescent="0.3">
      <c r="A28" s="34"/>
      <c r="B28" s="2" t="s">
        <v>106</v>
      </c>
      <c r="C28" s="2"/>
      <c r="D28" s="3">
        <v>4.0999999999999996</v>
      </c>
      <c r="E28" s="3">
        <f t="shared" si="3"/>
        <v>3.7614678899082565</v>
      </c>
      <c r="F28" s="3">
        <f t="shared" si="4"/>
        <v>0</v>
      </c>
      <c r="G28" s="6"/>
    </row>
    <row r="29" spans="1:7" ht="14.4" hidden="1" x14ac:dyDescent="0.3">
      <c r="A29" s="34"/>
      <c r="B29" s="2" t="s">
        <v>174</v>
      </c>
      <c r="C29" s="2"/>
      <c r="D29" s="3">
        <v>5.5</v>
      </c>
      <c r="E29" s="3">
        <f t="shared" si="3"/>
        <v>5.0458715596330279</v>
      </c>
      <c r="F29" s="3">
        <f t="shared" si="4"/>
        <v>0</v>
      </c>
      <c r="G29" s="6"/>
    </row>
    <row r="30" spans="1:7" ht="14.4" hidden="1" x14ac:dyDescent="0.3">
      <c r="A30" s="34"/>
      <c r="B30" s="2" t="s">
        <v>117</v>
      </c>
      <c r="C30" s="2"/>
      <c r="D30" s="3">
        <v>2.85</v>
      </c>
      <c r="E30" s="3">
        <f t="shared" si="3"/>
        <v>2.6146788990825689</v>
      </c>
      <c r="F30" s="3">
        <f t="shared" si="4"/>
        <v>0</v>
      </c>
      <c r="G30" s="6"/>
    </row>
    <row r="31" spans="1:7" ht="14.4" hidden="1" x14ac:dyDescent="0.3">
      <c r="A31" s="34"/>
      <c r="B31" s="2" t="s">
        <v>175</v>
      </c>
      <c r="C31" s="2"/>
      <c r="D31" s="3">
        <v>4.95</v>
      </c>
      <c r="E31" s="3">
        <f t="shared" si="3"/>
        <v>4.5412844036697253</v>
      </c>
      <c r="F31" s="3">
        <f t="shared" si="4"/>
        <v>0</v>
      </c>
      <c r="G31" s="6"/>
    </row>
    <row r="32" spans="1:7" ht="14.4" hidden="1" x14ac:dyDescent="0.3">
      <c r="A32" s="34"/>
      <c r="B32" s="2" t="s">
        <v>108</v>
      </c>
      <c r="C32" s="2"/>
      <c r="D32" s="3">
        <v>2.95</v>
      </c>
      <c r="E32" s="3">
        <f t="shared" si="3"/>
        <v>2.7064220183486238</v>
      </c>
      <c r="F32" s="3">
        <f t="shared" si="4"/>
        <v>0</v>
      </c>
      <c r="G32" s="6"/>
    </row>
    <row r="33" spans="1:7" ht="14.4" hidden="1" x14ac:dyDescent="0.3">
      <c r="A33" s="34"/>
      <c r="B33" s="2" t="s">
        <v>176</v>
      </c>
      <c r="C33" s="2"/>
      <c r="D33" s="3">
        <v>4.0999999999999996</v>
      </c>
      <c r="E33" s="3">
        <f t="shared" si="3"/>
        <v>3.7614678899082565</v>
      </c>
      <c r="F33" s="3">
        <f t="shared" si="4"/>
        <v>0</v>
      </c>
      <c r="G33" s="6"/>
    </row>
    <row r="34" spans="1:7" ht="14.4" hidden="1" x14ac:dyDescent="0.3">
      <c r="A34" s="34"/>
      <c r="B34" s="2" t="s">
        <v>177</v>
      </c>
      <c r="C34" s="2"/>
      <c r="D34" s="3">
        <v>2.95</v>
      </c>
      <c r="E34" s="3">
        <f t="shared" si="3"/>
        <v>2.7064220183486238</v>
      </c>
      <c r="F34" s="3">
        <f t="shared" si="4"/>
        <v>0</v>
      </c>
      <c r="G34" s="6"/>
    </row>
    <row r="35" spans="1:7" ht="14.4" hidden="1" x14ac:dyDescent="0.3">
      <c r="A35" s="34"/>
      <c r="B35" s="2" t="s">
        <v>178</v>
      </c>
      <c r="C35" s="2"/>
      <c r="D35" s="3">
        <v>4.5</v>
      </c>
      <c r="E35" s="3">
        <f t="shared" si="3"/>
        <v>4.1284403669724776</v>
      </c>
      <c r="F35" s="3">
        <f t="shared" si="4"/>
        <v>0</v>
      </c>
      <c r="G35" s="6"/>
    </row>
    <row r="36" spans="1:7" ht="14.4" hidden="1" x14ac:dyDescent="0.3">
      <c r="A36" s="34"/>
      <c r="B36" s="2" t="s">
        <v>179</v>
      </c>
      <c r="C36" s="2"/>
      <c r="D36" s="3">
        <v>5.75</v>
      </c>
      <c r="E36" s="3">
        <f t="shared" si="3"/>
        <v>5.2752293577981657</v>
      </c>
      <c r="F36" s="3">
        <f t="shared" si="4"/>
        <v>0</v>
      </c>
      <c r="G36" s="6"/>
    </row>
    <row r="37" spans="1:7" ht="14.4" hidden="1" x14ac:dyDescent="0.3">
      <c r="A37" s="34"/>
      <c r="B37" s="2" t="s">
        <v>114</v>
      </c>
      <c r="C37" s="2"/>
      <c r="D37" s="3">
        <v>5.95</v>
      </c>
      <c r="E37" s="3">
        <f t="shared" si="3"/>
        <v>5.4587155963302756</v>
      </c>
      <c r="F37" s="3">
        <f t="shared" si="4"/>
        <v>0</v>
      </c>
      <c r="G37" s="6"/>
    </row>
    <row r="38" spans="1:7" ht="14.4" hidden="1" x14ac:dyDescent="0.3">
      <c r="A38" s="34"/>
      <c r="B38" s="2" t="s">
        <v>115</v>
      </c>
      <c r="C38" s="2"/>
      <c r="D38" s="3">
        <v>4.5999999999999996</v>
      </c>
      <c r="E38" s="3">
        <f>SUM(D38/109*100)</f>
        <v>4.2201834862385317</v>
      </c>
      <c r="F38" s="3">
        <f>SUM(A38*E38)</f>
        <v>0</v>
      </c>
      <c r="G38" s="6"/>
    </row>
    <row r="39" spans="1:7" ht="14.4" hidden="1" x14ac:dyDescent="0.3">
      <c r="A39" s="35"/>
      <c r="B39" s="2"/>
      <c r="C39" s="2"/>
      <c r="D39" s="3"/>
      <c r="E39" s="3"/>
      <c r="F39" s="3"/>
      <c r="G39" s="6"/>
    </row>
    <row r="40" spans="1:7" ht="29.25" hidden="1" customHeight="1" x14ac:dyDescent="0.3">
      <c r="A40" s="35"/>
      <c r="B40" s="98" t="s">
        <v>180</v>
      </c>
      <c r="C40" s="98"/>
      <c r="D40" s="98"/>
      <c r="E40" s="98"/>
      <c r="F40" s="98"/>
      <c r="G40" s="6"/>
    </row>
    <row r="41" spans="1:7" ht="14.4" hidden="1" x14ac:dyDescent="0.3">
      <c r="A41" s="34"/>
      <c r="B41" s="2" t="s">
        <v>52</v>
      </c>
      <c r="C41" s="2"/>
      <c r="D41" s="3">
        <v>4.75</v>
      </c>
      <c r="E41" s="3">
        <f>SUM(D41/109*100)</f>
        <v>4.3577981651376145</v>
      </c>
      <c r="F41" s="3">
        <f t="shared" ref="F41:F50" si="5">SUM(A41*E41)</f>
        <v>0</v>
      </c>
      <c r="G41" s="6"/>
    </row>
    <row r="42" spans="1:7" ht="14.4" hidden="1" x14ac:dyDescent="0.3">
      <c r="A42" s="34"/>
      <c r="B42" s="2" t="s">
        <v>54</v>
      </c>
      <c r="C42" s="2"/>
      <c r="D42" s="3">
        <v>4.99</v>
      </c>
      <c r="E42" s="3">
        <f>SUM(D42/109*100)</f>
        <v>4.5779816513761471</v>
      </c>
      <c r="F42" s="3">
        <f t="shared" si="5"/>
        <v>0</v>
      </c>
      <c r="G42" s="6"/>
    </row>
    <row r="43" spans="1:7" ht="14.4" hidden="1" x14ac:dyDescent="0.3">
      <c r="A43" s="34"/>
      <c r="B43" s="2" t="s">
        <v>55</v>
      </c>
      <c r="C43" s="2"/>
      <c r="D43" s="3">
        <v>4.75</v>
      </c>
      <c r="E43" s="3">
        <f>SUM(D43/109*100)</f>
        <v>4.3577981651376145</v>
      </c>
      <c r="F43" s="3">
        <f t="shared" si="5"/>
        <v>0</v>
      </c>
      <c r="G43" s="6"/>
    </row>
    <row r="44" spans="1:7" ht="14.4" hidden="1" x14ac:dyDescent="0.3">
      <c r="A44" s="34"/>
      <c r="B44" s="2" t="s">
        <v>56</v>
      </c>
      <c r="C44" s="2"/>
      <c r="D44" s="3">
        <v>6.95</v>
      </c>
      <c r="E44" s="3">
        <f>SUM(D44/109*100)</f>
        <v>6.3761467889908259</v>
      </c>
      <c r="F44" s="3">
        <f t="shared" si="5"/>
        <v>0</v>
      </c>
      <c r="G44" s="6"/>
    </row>
    <row r="45" spans="1:7" ht="14.4" hidden="1" x14ac:dyDescent="0.3">
      <c r="A45" s="34"/>
      <c r="B45" s="2" t="s">
        <v>57</v>
      </c>
      <c r="C45" s="2"/>
      <c r="D45" s="3">
        <v>7.75</v>
      </c>
      <c r="E45" s="3">
        <f>SUM(D45/121*100)</f>
        <v>6.4049586776859497</v>
      </c>
      <c r="F45" s="3">
        <f t="shared" si="5"/>
        <v>0</v>
      </c>
      <c r="G45" s="6"/>
    </row>
    <row r="46" spans="1:7" ht="14.4" hidden="1" x14ac:dyDescent="0.3">
      <c r="A46" s="34"/>
      <c r="B46" s="2" t="s">
        <v>58</v>
      </c>
      <c r="C46" s="2"/>
      <c r="D46" s="3">
        <v>7.5</v>
      </c>
      <c r="E46" s="3">
        <f>SUM(D46/121*100)</f>
        <v>6.1983471074380168</v>
      </c>
      <c r="F46" s="3">
        <f t="shared" si="5"/>
        <v>0</v>
      </c>
      <c r="G46" s="6"/>
    </row>
    <row r="47" spans="1:7" ht="14.4" hidden="1" x14ac:dyDescent="0.3">
      <c r="A47" s="34"/>
      <c r="B47" s="2" t="s">
        <v>181</v>
      </c>
      <c r="C47" s="2"/>
      <c r="D47" s="3">
        <v>7.5</v>
      </c>
      <c r="E47" s="3">
        <f>SUM(D47/121*100)</f>
        <v>6.1983471074380168</v>
      </c>
      <c r="F47" s="3">
        <f t="shared" si="5"/>
        <v>0</v>
      </c>
      <c r="G47" s="6"/>
    </row>
    <row r="48" spans="1:7" ht="14.4" hidden="1" x14ac:dyDescent="0.3">
      <c r="A48" s="34"/>
      <c r="B48" s="2" t="s">
        <v>182</v>
      </c>
      <c r="C48" s="2"/>
      <c r="D48" s="3">
        <v>4.95</v>
      </c>
      <c r="E48" s="3">
        <f>SUM(D48/109*100)</f>
        <v>4.5412844036697253</v>
      </c>
      <c r="F48" s="3">
        <f t="shared" si="5"/>
        <v>0</v>
      </c>
      <c r="G48" s="6"/>
    </row>
    <row r="49" spans="1:11" ht="14.4" hidden="1" x14ac:dyDescent="0.3">
      <c r="A49" s="34"/>
      <c r="B49" s="2" t="s">
        <v>183</v>
      </c>
      <c r="C49" s="2"/>
      <c r="D49" s="3">
        <v>4.95</v>
      </c>
      <c r="E49" s="3">
        <f>SUM(D49/109*100)</f>
        <v>4.5412844036697253</v>
      </c>
      <c r="F49" s="3">
        <f t="shared" si="5"/>
        <v>0</v>
      </c>
      <c r="G49" s="6"/>
    </row>
    <row r="50" spans="1:11" ht="14.4" hidden="1" x14ac:dyDescent="0.3">
      <c r="A50" s="34"/>
      <c r="B50" s="2" t="s">
        <v>59</v>
      </c>
      <c r="C50" s="2"/>
      <c r="D50" s="3">
        <v>4.75</v>
      </c>
      <c r="E50" s="3">
        <f>SUM(D50/109*100)</f>
        <v>4.3577981651376145</v>
      </c>
      <c r="F50" s="3">
        <f t="shared" si="5"/>
        <v>0</v>
      </c>
      <c r="G50" s="6"/>
    </row>
    <row r="51" spans="1:11" ht="14.4" hidden="1" x14ac:dyDescent="0.3">
      <c r="A51" s="35"/>
      <c r="B51" s="2"/>
      <c r="C51" s="2"/>
      <c r="D51" s="3"/>
      <c r="E51" s="3"/>
      <c r="F51" s="3"/>
      <c r="G51" s="6"/>
    </row>
    <row r="52" spans="1:11" ht="29.25" hidden="1" customHeight="1" x14ac:dyDescent="0.3">
      <c r="A52" s="35"/>
      <c r="B52" s="98" t="s">
        <v>64</v>
      </c>
      <c r="C52" s="98"/>
      <c r="D52" s="98"/>
      <c r="E52" s="98"/>
      <c r="F52" s="98"/>
      <c r="G52" s="6"/>
    </row>
    <row r="53" spans="1:11" ht="15" hidden="1" customHeight="1" x14ac:dyDescent="0.3">
      <c r="A53" s="34"/>
      <c r="B53" s="97" t="s">
        <v>184</v>
      </c>
      <c r="C53" s="97"/>
      <c r="D53" s="3">
        <v>4.25</v>
      </c>
      <c r="E53" s="3">
        <f t="shared" ref="E53:E56" si="6">SUM(D53/109*100)</f>
        <v>3.8990825688073398</v>
      </c>
      <c r="F53" s="3">
        <f>SUM(A53*E53)</f>
        <v>0</v>
      </c>
      <c r="G53" s="6"/>
    </row>
    <row r="54" spans="1:11" ht="14.4" hidden="1" x14ac:dyDescent="0.3">
      <c r="A54" s="34"/>
      <c r="B54" s="2" t="s">
        <v>65</v>
      </c>
      <c r="C54" s="2"/>
      <c r="D54" s="3">
        <v>4.25</v>
      </c>
      <c r="E54" s="3">
        <f t="shared" si="6"/>
        <v>3.8990825688073398</v>
      </c>
      <c r="F54" s="3">
        <f>SUM(A54*E54)</f>
        <v>0</v>
      </c>
      <c r="G54" s="6"/>
    </row>
    <row r="55" spans="1:11" ht="14.4" hidden="1" x14ac:dyDescent="0.3">
      <c r="A55" s="34"/>
      <c r="B55" s="2" t="s">
        <v>185</v>
      </c>
      <c r="C55" s="2"/>
      <c r="D55" s="3">
        <v>4.25</v>
      </c>
      <c r="E55" s="3">
        <f t="shared" si="6"/>
        <v>3.8990825688073398</v>
      </c>
      <c r="F55" s="3">
        <f t="shared" ref="F55:F56" si="7">SUM(A55*E55)</f>
        <v>0</v>
      </c>
      <c r="G55" s="6"/>
    </row>
    <row r="56" spans="1:11" ht="15" hidden="1" customHeight="1" x14ac:dyDescent="0.3">
      <c r="A56" s="34"/>
      <c r="B56" s="97" t="s">
        <v>186</v>
      </c>
      <c r="C56" s="97"/>
      <c r="D56" s="3">
        <v>4.25</v>
      </c>
      <c r="E56" s="3">
        <f t="shared" si="6"/>
        <v>3.8990825688073398</v>
      </c>
      <c r="F56" s="3">
        <f t="shared" si="7"/>
        <v>0</v>
      </c>
      <c r="G56" s="6"/>
    </row>
    <row r="57" spans="1:11" ht="14.4" hidden="1" x14ac:dyDescent="0.3">
      <c r="A57" s="35"/>
      <c r="B57" s="2"/>
      <c r="C57" s="2"/>
      <c r="D57" s="3"/>
      <c r="E57" s="3"/>
      <c r="F57" s="3"/>
      <c r="G57" s="6"/>
    </row>
    <row r="58" spans="1:11" ht="29.25" customHeight="1" x14ac:dyDescent="0.3">
      <c r="A58" s="23"/>
      <c r="B58" s="108" t="s">
        <v>40</v>
      </c>
      <c r="C58" s="109"/>
      <c r="D58" s="109"/>
      <c r="E58" s="109"/>
      <c r="F58" s="109"/>
      <c r="G58" s="110"/>
      <c r="H58" s="6"/>
      <c r="J58" s="44" t="s">
        <v>4</v>
      </c>
      <c r="K58" s="44" t="s">
        <v>4</v>
      </c>
    </row>
    <row r="59" spans="1:11" ht="14.4" hidden="1" x14ac:dyDescent="0.3">
      <c r="A59" s="34"/>
      <c r="B59" s="2" t="s">
        <v>187</v>
      </c>
      <c r="C59" s="2"/>
      <c r="D59" s="3">
        <v>6</v>
      </c>
      <c r="E59" s="3">
        <f t="shared" ref="E59:E68" si="8">SUM(D59/109*100)</f>
        <v>5.5045871559633035</v>
      </c>
      <c r="F59" s="3">
        <f>SUM(A59*E59)</f>
        <v>0</v>
      </c>
      <c r="G59" s="6"/>
    </row>
    <row r="60" spans="1:11" ht="15" hidden="1" customHeight="1" x14ac:dyDescent="0.3">
      <c r="A60" s="34"/>
      <c r="B60" s="5" t="s">
        <v>188</v>
      </c>
      <c r="C60" s="2"/>
      <c r="D60" s="3">
        <v>3.6</v>
      </c>
      <c r="E60" s="3">
        <f t="shared" si="8"/>
        <v>3.3027522935779818</v>
      </c>
      <c r="F60" s="3">
        <f>SUM(A60*E60)</f>
        <v>0</v>
      </c>
      <c r="G60" s="6"/>
    </row>
    <row r="61" spans="1:11" ht="15" customHeight="1" x14ac:dyDescent="0.3">
      <c r="A61" s="34">
        <v>1</v>
      </c>
      <c r="B61" s="5" t="s">
        <v>42</v>
      </c>
      <c r="C61" s="2"/>
      <c r="D61" s="3">
        <v>3.85</v>
      </c>
      <c r="E61" s="3">
        <v>3.53</v>
      </c>
      <c r="F61" s="3">
        <v>3.53</v>
      </c>
      <c r="G61" s="3" t="s">
        <v>4</v>
      </c>
      <c r="H61" s="6"/>
      <c r="J61" s="44" t="s">
        <v>4</v>
      </c>
      <c r="K61" s="44" t="s">
        <v>4</v>
      </c>
    </row>
    <row r="62" spans="1:11" ht="15" hidden="1" customHeight="1" x14ac:dyDescent="0.3">
      <c r="A62" s="34"/>
      <c r="B62" s="5" t="s">
        <v>44</v>
      </c>
      <c r="C62" s="2"/>
      <c r="D62" s="3">
        <v>3.1</v>
      </c>
      <c r="E62" s="3">
        <f t="shared" si="8"/>
        <v>2.8440366972477067</v>
      </c>
      <c r="F62" s="3">
        <f t="shared" ref="F62:F65" si="9">SUM(A62*E62)</f>
        <v>0</v>
      </c>
      <c r="G62" s="6"/>
    </row>
    <row r="63" spans="1:11" ht="15" hidden="1" customHeight="1" x14ac:dyDescent="0.3">
      <c r="A63" s="34"/>
      <c r="B63" s="2" t="s">
        <v>45</v>
      </c>
      <c r="C63" s="2"/>
      <c r="D63" s="3">
        <v>3.75</v>
      </c>
      <c r="E63" s="3">
        <f t="shared" si="8"/>
        <v>3.4403669724770642</v>
      </c>
      <c r="F63" s="3">
        <f t="shared" si="9"/>
        <v>0</v>
      </c>
      <c r="G63" s="6"/>
    </row>
    <row r="64" spans="1:11" ht="14.4" hidden="1" x14ac:dyDescent="0.3">
      <c r="A64" s="34"/>
      <c r="B64" s="2" t="s">
        <v>46</v>
      </c>
      <c r="C64" s="2"/>
      <c r="D64" s="3">
        <v>7.75</v>
      </c>
      <c r="E64" s="3">
        <f t="shared" si="8"/>
        <v>7.1100917431192663</v>
      </c>
      <c r="F64" s="3">
        <f t="shared" si="9"/>
        <v>0</v>
      </c>
      <c r="G64" s="6"/>
    </row>
    <row r="65" spans="1:11" ht="15.75" hidden="1" customHeight="1" x14ac:dyDescent="0.3">
      <c r="A65" s="34"/>
      <c r="B65" s="2" t="s">
        <v>189</v>
      </c>
      <c r="C65" s="2"/>
      <c r="D65" s="3">
        <v>10.95</v>
      </c>
      <c r="E65" s="3">
        <f t="shared" si="8"/>
        <v>10.045871559633026</v>
      </c>
      <c r="F65" s="3">
        <f t="shared" si="9"/>
        <v>0</v>
      </c>
      <c r="G65" s="6"/>
    </row>
    <row r="66" spans="1:11" ht="15.75" customHeight="1" x14ac:dyDescent="0.3">
      <c r="A66" s="34">
        <v>1</v>
      </c>
      <c r="B66" s="2" t="s">
        <v>49</v>
      </c>
      <c r="C66" s="2"/>
      <c r="D66" s="3">
        <v>5.5</v>
      </c>
      <c r="E66" s="3">
        <f t="shared" si="8"/>
        <v>5.0458715596330279</v>
      </c>
      <c r="F66" s="3">
        <v>5.05</v>
      </c>
      <c r="G66" s="6"/>
    </row>
    <row r="67" spans="1:11" ht="15.75" hidden="1" customHeight="1" x14ac:dyDescent="0.3">
      <c r="A67" s="34"/>
      <c r="B67" s="2" t="s">
        <v>191</v>
      </c>
      <c r="C67" s="2"/>
      <c r="D67" s="3">
        <v>1.95</v>
      </c>
      <c r="E67" s="3">
        <f t="shared" si="8"/>
        <v>1.7889908256880735</v>
      </c>
      <c r="F67" s="3">
        <f>SUM(A67*E67)</f>
        <v>0</v>
      </c>
      <c r="G67" s="6"/>
    </row>
    <row r="68" spans="1:11" ht="15.75" hidden="1" customHeight="1" x14ac:dyDescent="0.3">
      <c r="A68" s="34"/>
      <c r="B68" s="2" t="s">
        <v>192</v>
      </c>
      <c r="C68" s="2"/>
      <c r="D68" s="3">
        <v>1.95</v>
      </c>
      <c r="E68" s="3">
        <f t="shared" si="8"/>
        <v>1.7889908256880735</v>
      </c>
      <c r="F68" s="3">
        <f>SUM(A68*E68)</f>
        <v>0</v>
      </c>
      <c r="G68" s="6"/>
    </row>
    <row r="69" spans="1:11" ht="15.75" customHeight="1" x14ac:dyDescent="0.3">
      <c r="A69" s="35"/>
      <c r="B69" s="2"/>
      <c r="C69" s="2"/>
      <c r="D69" s="3"/>
      <c r="E69" s="3"/>
      <c r="F69" s="3"/>
      <c r="G69" s="6"/>
    </row>
    <row r="70" spans="1:11" ht="29.25" hidden="1" customHeight="1" x14ac:dyDescent="0.3">
      <c r="A70" s="35"/>
      <c r="B70" s="98" t="s">
        <v>70</v>
      </c>
      <c r="C70" s="98"/>
      <c r="D70" s="98"/>
      <c r="E70" s="98"/>
      <c r="F70" s="98"/>
      <c r="G70" s="6"/>
    </row>
    <row r="71" spans="1:11" ht="15.75" hidden="1" customHeight="1" x14ac:dyDescent="0.3">
      <c r="A71" s="34"/>
      <c r="B71" s="2" t="s">
        <v>193</v>
      </c>
      <c r="C71" s="2"/>
      <c r="D71" s="3">
        <v>4.25</v>
      </c>
      <c r="E71" s="3">
        <f>SUM(D71/109*100)</f>
        <v>3.8990825688073398</v>
      </c>
      <c r="F71" s="3">
        <f>SUM(A71*E71)</f>
        <v>0</v>
      </c>
      <c r="G71" s="6"/>
    </row>
    <row r="72" spans="1:11" ht="15.75" hidden="1" customHeight="1" x14ac:dyDescent="0.3">
      <c r="A72" s="34"/>
      <c r="B72" s="2" t="s">
        <v>73</v>
      </c>
      <c r="C72" s="2"/>
      <c r="D72" s="3">
        <v>5.5</v>
      </c>
      <c r="E72" s="3">
        <f>SUM(D72/109*100)</f>
        <v>5.0458715596330279</v>
      </c>
      <c r="F72" s="3">
        <f>SUM(A72*E72)</f>
        <v>0</v>
      </c>
      <c r="G72" s="6"/>
    </row>
    <row r="73" spans="1:11" ht="15.75" hidden="1" customHeight="1" x14ac:dyDescent="0.3">
      <c r="A73" s="35"/>
      <c r="B73" s="2"/>
      <c r="C73" s="2"/>
      <c r="D73" s="3"/>
      <c r="E73" s="3"/>
      <c r="F73" s="3"/>
      <c r="G73" s="6"/>
    </row>
    <row r="74" spans="1:11" ht="29.25" customHeight="1" x14ac:dyDescent="0.3">
      <c r="A74" s="23"/>
      <c r="B74" s="108" t="s">
        <v>74</v>
      </c>
      <c r="C74" s="109"/>
      <c r="D74" s="109"/>
      <c r="E74" s="109"/>
      <c r="F74" s="109"/>
      <c r="G74" s="110"/>
      <c r="H74" s="6"/>
      <c r="J74" s="44" t="s">
        <v>4</v>
      </c>
      <c r="K74" s="44" t="s">
        <v>4</v>
      </c>
    </row>
    <row r="75" spans="1:11" ht="15.75" hidden="1" customHeight="1" x14ac:dyDescent="0.3">
      <c r="A75" s="34"/>
      <c r="B75" s="2" t="s">
        <v>196</v>
      </c>
      <c r="C75" s="2"/>
      <c r="D75" s="3">
        <v>5.65</v>
      </c>
      <c r="E75" s="3">
        <f>SUM(D75/109*100)</f>
        <v>5.1834862385321108</v>
      </c>
      <c r="F75" s="3">
        <f>SUM(A75*E75)</f>
        <v>0</v>
      </c>
      <c r="G75" s="6"/>
    </row>
    <row r="76" spans="1:11" ht="15.75" customHeight="1" x14ac:dyDescent="0.3">
      <c r="A76" s="34">
        <v>1</v>
      </c>
      <c r="B76" s="2" t="s">
        <v>76</v>
      </c>
      <c r="C76" s="2"/>
      <c r="D76" s="3">
        <v>5.85</v>
      </c>
      <c r="E76" s="3">
        <f>SUM(D76/109*100)</f>
        <v>5.3669724770642198</v>
      </c>
      <c r="F76" s="3">
        <f>SUM(A76*E76)</f>
        <v>5.3669724770642198</v>
      </c>
      <c r="G76" s="6"/>
    </row>
    <row r="77" spans="1:11" ht="15.75" hidden="1" customHeight="1" x14ac:dyDescent="0.3">
      <c r="A77" s="34"/>
      <c r="B77" s="2" t="s">
        <v>77</v>
      </c>
      <c r="C77" s="2"/>
      <c r="D77" s="3">
        <v>6.35</v>
      </c>
      <c r="E77" s="3">
        <f t="shared" ref="E77:E78" si="10">SUM(D77/109*100)</f>
        <v>5.8256880733944953</v>
      </c>
      <c r="F77" s="3">
        <f t="shared" ref="F77:F78" si="11">SUM(A77*E77)</f>
        <v>0</v>
      </c>
      <c r="G77" s="6"/>
    </row>
    <row r="78" spans="1:11" ht="15.75" hidden="1" customHeight="1" x14ac:dyDescent="0.3">
      <c r="A78" s="34"/>
      <c r="B78" s="2" t="s">
        <v>80</v>
      </c>
      <c r="C78" s="2"/>
      <c r="D78" s="3">
        <v>6.45</v>
      </c>
      <c r="E78" s="3">
        <f t="shared" si="10"/>
        <v>5.9174311926605512</v>
      </c>
      <c r="F78" s="3">
        <f t="shared" si="11"/>
        <v>0</v>
      </c>
      <c r="G78" s="6"/>
    </row>
    <row r="79" spans="1:11" ht="15.75" hidden="1" customHeight="1" x14ac:dyDescent="0.3">
      <c r="A79" s="35"/>
      <c r="B79" s="2"/>
      <c r="C79" s="2"/>
      <c r="D79" s="3"/>
      <c r="E79" s="3"/>
      <c r="F79" s="3"/>
      <c r="G79" s="6"/>
    </row>
    <row r="80" spans="1:11" ht="29.25" hidden="1" customHeight="1" x14ac:dyDescent="0.3">
      <c r="A80" s="35"/>
      <c r="B80" s="98" t="s">
        <v>197</v>
      </c>
      <c r="C80" s="98"/>
      <c r="D80" s="98"/>
      <c r="E80" s="98"/>
      <c r="F80" s="98"/>
      <c r="G80" s="6"/>
    </row>
    <row r="81" spans="1:7" ht="15.75" hidden="1" customHeight="1" x14ac:dyDescent="0.3">
      <c r="A81" s="34"/>
      <c r="B81" s="2" t="s">
        <v>198</v>
      </c>
      <c r="C81" s="2"/>
      <c r="D81" s="3">
        <v>1.99</v>
      </c>
      <c r="E81" s="3">
        <f>SUM(D81/109*100)</f>
        <v>1.8256880733944953</v>
      </c>
      <c r="F81" s="3">
        <f>SUM(A81*E81)</f>
        <v>0</v>
      </c>
      <c r="G81" s="6"/>
    </row>
    <row r="82" spans="1:7" ht="15.75" hidden="1" customHeight="1" x14ac:dyDescent="0.3">
      <c r="A82" s="34"/>
      <c r="B82" s="5" t="s">
        <v>199</v>
      </c>
      <c r="C82" s="2"/>
      <c r="D82" s="3">
        <v>2.99</v>
      </c>
      <c r="E82" s="3">
        <f>SUM(D82/109*100)</f>
        <v>2.7431192660550461</v>
      </c>
      <c r="F82" s="3">
        <f>SUM(A82*E82)</f>
        <v>0</v>
      </c>
      <c r="G82" s="6"/>
    </row>
    <row r="83" spans="1:7" ht="15.75" customHeight="1" x14ac:dyDescent="0.3">
      <c r="A83" s="35"/>
      <c r="B83" s="5"/>
      <c r="C83" s="2"/>
      <c r="D83" s="3"/>
      <c r="E83" s="3"/>
      <c r="F83" s="3"/>
      <c r="G83" s="6"/>
    </row>
    <row r="84" spans="1:7" ht="29.25" customHeight="1" x14ac:dyDescent="0.3">
      <c r="A84" s="35"/>
      <c r="B84" s="99" t="s">
        <v>222</v>
      </c>
      <c r="C84" s="99"/>
      <c r="D84" s="99"/>
      <c r="E84" s="99"/>
      <c r="F84" s="99"/>
      <c r="G84" s="6"/>
    </row>
    <row r="85" spans="1:7" ht="15.75" hidden="1" customHeight="1" x14ac:dyDescent="0.3">
      <c r="A85" s="34"/>
      <c r="B85" s="2" t="s">
        <v>200</v>
      </c>
      <c r="C85" s="2"/>
      <c r="D85" s="3">
        <v>3.69</v>
      </c>
      <c r="E85" s="3">
        <f t="shared" ref="E85:E92" si="12">SUM(D85/109*100)</f>
        <v>3.3853211009174307</v>
      </c>
      <c r="F85" s="3">
        <f>SUM(A85*E85)</f>
        <v>0</v>
      </c>
      <c r="G85" s="6"/>
    </row>
    <row r="86" spans="1:7" ht="15.75" customHeight="1" x14ac:dyDescent="0.3">
      <c r="A86" s="34">
        <v>1</v>
      </c>
      <c r="B86" s="2" t="s">
        <v>97</v>
      </c>
      <c r="C86" s="2"/>
      <c r="D86" s="3">
        <v>3.95</v>
      </c>
      <c r="E86" s="3">
        <f t="shared" si="12"/>
        <v>3.6238532110091746</v>
      </c>
      <c r="F86" s="3">
        <f>SUM(A86*E86)</f>
        <v>3.6238532110091746</v>
      </c>
      <c r="G86" s="6"/>
    </row>
    <row r="87" spans="1:7" ht="15.75" customHeight="1" x14ac:dyDescent="0.3">
      <c r="A87" s="35"/>
      <c r="B87" s="2"/>
      <c r="C87" s="2"/>
      <c r="D87" s="3"/>
      <c r="E87" s="3"/>
      <c r="F87" s="3"/>
      <c r="G87" s="6"/>
    </row>
    <row r="88" spans="1:7" ht="29.25" customHeight="1" x14ac:dyDescent="0.3">
      <c r="A88" s="35"/>
      <c r="B88" s="99" t="s">
        <v>201</v>
      </c>
      <c r="C88" s="99"/>
      <c r="D88" s="99"/>
      <c r="E88" s="99"/>
      <c r="F88" s="99"/>
      <c r="G88" s="6"/>
    </row>
    <row r="89" spans="1:7" ht="15.75" hidden="1" customHeight="1" x14ac:dyDescent="0.3">
      <c r="A89" s="34"/>
      <c r="B89" s="2" t="s">
        <v>202</v>
      </c>
      <c r="C89" s="2"/>
      <c r="D89" s="3">
        <v>2.35</v>
      </c>
      <c r="E89" s="3">
        <f t="shared" si="12"/>
        <v>2.1559633027522938</v>
      </c>
      <c r="F89" s="3">
        <f>SUM(A89*E89)</f>
        <v>0</v>
      </c>
      <c r="G89" s="6"/>
    </row>
    <row r="90" spans="1:7" ht="15.75" hidden="1" customHeight="1" x14ac:dyDescent="0.3">
      <c r="A90" s="34"/>
      <c r="B90" s="2" t="s">
        <v>203</v>
      </c>
      <c r="C90" s="2"/>
      <c r="D90" s="3">
        <v>2.85</v>
      </c>
      <c r="E90" s="3">
        <f t="shared" si="12"/>
        <v>2.6146788990825689</v>
      </c>
      <c r="F90" s="3">
        <f>SUM(A90*E90)</f>
        <v>0</v>
      </c>
      <c r="G90" s="6"/>
    </row>
    <row r="91" spans="1:7" ht="15.75" hidden="1" customHeight="1" x14ac:dyDescent="0.3">
      <c r="A91" s="34"/>
      <c r="B91" s="2" t="s">
        <v>229</v>
      </c>
      <c r="C91" s="2"/>
      <c r="D91" s="3">
        <v>2.95</v>
      </c>
      <c r="E91" s="3">
        <f t="shared" si="12"/>
        <v>2.7064220183486238</v>
      </c>
      <c r="F91" s="3">
        <f>SUM(A91*E91)</f>
        <v>0</v>
      </c>
      <c r="G91" s="6"/>
    </row>
    <row r="92" spans="1:7" ht="15.75" customHeight="1" x14ac:dyDescent="0.3">
      <c r="A92" s="34">
        <v>1</v>
      </c>
      <c r="B92" s="2" t="s">
        <v>204</v>
      </c>
      <c r="C92" s="2"/>
      <c r="D92" s="3">
        <v>4.5</v>
      </c>
      <c r="E92" s="3">
        <f t="shared" si="12"/>
        <v>4.1284403669724776</v>
      </c>
      <c r="F92" s="3">
        <f>SUM(A92*E92)</f>
        <v>4.1284403669724776</v>
      </c>
      <c r="G92" s="6"/>
    </row>
    <row r="93" spans="1:7" ht="15.75" hidden="1" customHeight="1" x14ac:dyDescent="0.3">
      <c r="A93" s="34"/>
      <c r="B93" s="2" t="s">
        <v>102</v>
      </c>
      <c r="C93" s="2"/>
      <c r="D93" s="3">
        <v>3.75</v>
      </c>
      <c r="E93" s="3">
        <f>SUM(D93/109*100)</f>
        <v>3.4403669724770642</v>
      </c>
      <c r="F93" s="3">
        <f>SUM(A93*E93)</f>
        <v>0</v>
      </c>
      <c r="G93" s="6"/>
    </row>
    <row r="94" spans="1:7" ht="15.75" customHeight="1" x14ac:dyDescent="0.3">
      <c r="A94" s="35"/>
      <c r="B94" s="2"/>
      <c r="C94" s="2"/>
      <c r="D94" s="3"/>
      <c r="E94" s="3"/>
      <c r="F94" s="3"/>
      <c r="G94" s="6"/>
    </row>
    <row r="95" spans="1:7" ht="29.25" customHeight="1" x14ac:dyDescent="0.3">
      <c r="A95" s="35"/>
      <c r="B95" s="98" t="s">
        <v>230</v>
      </c>
      <c r="C95" s="98"/>
      <c r="D95" s="98"/>
      <c r="E95" s="98"/>
      <c r="F95" s="98"/>
      <c r="G95" s="6"/>
    </row>
    <row r="96" spans="1:7" ht="15.75" hidden="1" customHeight="1" x14ac:dyDescent="0.3">
      <c r="A96" s="34"/>
      <c r="B96" s="2" t="s">
        <v>120</v>
      </c>
      <c r="C96" s="2"/>
      <c r="D96" s="3">
        <v>12.95</v>
      </c>
      <c r="E96" s="3">
        <f>SUM(D96/109*100)</f>
        <v>11.880733944954128</v>
      </c>
      <c r="F96" s="3">
        <f>SUM(A96*E96)</f>
        <v>0</v>
      </c>
      <c r="G96" s="6"/>
    </row>
    <row r="97" spans="1:7" ht="15.75" hidden="1" customHeight="1" x14ac:dyDescent="0.3">
      <c r="A97" s="34"/>
      <c r="B97" s="5" t="s">
        <v>122</v>
      </c>
      <c r="C97" s="2"/>
      <c r="D97" s="3">
        <v>25.9</v>
      </c>
      <c r="E97" s="3">
        <f>SUM(D97/109*100)</f>
        <v>23.761467889908257</v>
      </c>
      <c r="F97" s="3">
        <f>SUM(A97*E97)</f>
        <v>0</v>
      </c>
      <c r="G97" s="6"/>
    </row>
    <row r="98" spans="1:7" ht="15.75" hidden="1" customHeight="1" x14ac:dyDescent="0.3">
      <c r="A98" s="34"/>
      <c r="B98" s="5" t="s">
        <v>206</v>
      </c>
      <c r="C98" s="2"/>
      <c r="D98" s="3"/>
      <c r="E98" s="3"/>
      <c r="F98" s="3"/>
      <c r="G98" s="6"/>
    </row>
    <row r="99" spans="1:7" ht="15.75" customHeight="1" x14ac:dyDescent="0.3">
      <c r="A99" s="34">
        <v>1</v>
      </c>
      <c r="B99" s="2" t="s">
        <v>124</v>
      </c>
      <c r="C99" s="2"/>
      <c r="D99" s="3">
        <v>8.25</v>
      </c>
      <c r="E99" s="3">
        <f t="shared" ref="E99" si="13">SUM(D99/109*100)</f>
        <v>7.5688073394495419</v>
      </c>
      <c r="F99" s="3">
        <f>SUM(A99*E99)</f>
        <v>7.5688073394495419</v>
      </c>
      <c r="G99" s="6"/>
    </row>
    <row r="100" spans="1:7" ht="15.75" customHeight="1" x14ac:dyDescent="0.3">
      <c r="A100" s="35"/>
      <c r="B100" s="2"/>
      <c r="C100" s="2"/>
      <c r="D100" s="3"/>
      <c r="E100" s="3"/>
      <c r="F100" s="3"/>
      <c r="G100" s="6"/>
    </row>
    <row r="101" spans="1:7" ht="29.25" customHeight="1" x14ac:dyDescent="0.3">
      <c r="A101" s="35"/>
      <c r="B101" s="98" t="s">
        <v>207</v>
      </c>
      <c r="C101" s="98"/>
      <c r="D101" s="98"/>
      <c r="E101" s="98"/>
      <c r="F101" s="98"/>
      <c r="G101" s="6"/>
    </row>
    <row r="102" spans="1:7" ht="15.75" hidden="1" customHeight="1" x14ac:dyDescent="0.3">
      <c r="A102" s="34"/>
      <c r="B102" s="2" t="s">
        <v>126</v>
      </c>
      <c r="C102" s="2"/>
      <c r="D102" s="3">
        <v>2.19</v>
      </c>
      <c r="E102" s="3">
        <f t="shared" ref="E102:E104" si="14">SUM(D102/109*100)</f>
        <v>2.0091743119266052</v>
      </c>
      <c r="F102" s="3">
        <f>SUM(A102*E102)</f>
        <v>0</v>
      </c>
      <c r="G102" s="6"/>
    </row>
    <row r="103" spans="1:7" ht="15.75" hidden="1" customHeight="1" x14ac:dyDescent="0.3">
      <c r="A103" s="34"/>
      <c r="B103" s="2" t="s">
        <v>127</v>
      </c>
      <c r="C103" s="2"/>
      <c r="D103" s="3">
        <v>2.19</v>
      </c>
      <c r="E103" s="3">
        <f t="shared" si="14"/>
        <v>2.0091743119266052</v>
      </c>
      <c r="F103" s="3">
        <f>SUM(A103*E103)</f>
        <v>0</v>
      </c>
      <c r="G103" s="6"/>
    </row>
    <row r="104" spans="1:7" ht="15.75" customHeight="1" x14ac:dyDescent="0.3">
      <c r="A104" s="34">
        <v>1</v>
      </c>
      <c r="B104" s="2" t="s">
        <v>128</v>
      </c>
      <c r="C104" s="2"/>
      <c r="D104" s="3">
        <v>2.29</v>
      </c>
      <c r="E104" s="3">
        <f t="shared" si="14"/>
        <v>2.1009174311926606</v>
      </c>
      <c r="F104" s="3">
        <f>SUM(A104*E104)</f>
        <v>2.1009174311926606</v>
      </c>
      <c r="G104" s="6"/>
    </row>
    <row r="105" spans="1:7" ht="15.75" customHeight="1" x14ac:dyDescent="0.3">
      <c r="A105" s="35"/>
      <c r="B105" s="2"/>
      <c r="C105" s="2"/>
      <c r="D105" s="3"/>
      <c r="E105" s="3"/>
      <c r="F105" s="3"/>
      <c r="G105" s="6"/>
    </row>
    <row r="106" spans="1:7" ht="15.75" customHeight="1" x14ac:dyDescent="0.3">
      <c r="A106" s="35"/>
      <c r="B106" s="16"/>
      <c r="C106" s="17"/>
      <c r="D106" s="17"/>
      <c r="E106" s="17"/>
      <c r="F106" s="18"/>
      <c r="G106" s="6"/>
    </row>
    <row r="107" spans="1:7" ht="15.75" customHeight="1" x14ac:dyDescent="0.3">
      <c r="A107" s="21"/>
      <c r="B107" s="2" t="s">
        <v>208</v>
      </c>
      <c r="C107" s="2"/>
      <c r="D107" s="3"/>
      <c r="E107" s="2"/>
      <c r="F107" s="3">
        <v>4.3600000000000003</v>
      </c>
      <c r="G107" s="6"/>
    </row>
    <row r="108" spans="1:7" ht="15.75" customHeight="1" x14ac:dyDescent="0.3">
      <c r="A108" s="21"/>
      <c r="B108" s="102" t="s">
        <v>209</v>
      </c>
      <c r="C108" s="103"/>
      <c r="D108" s="103"/>
      <c r="E108" s="104"/>
      <c r="F108" s="3">
        <f>SUM(F6:F107)</f>
        <v>49.683422549093947</v>
      </c>
      <c r="G108" s="6"/>
    </row>
    <row r="109" spans="1:7" ht="15.75" customHeight="1" x14ac:dyDescent="0.3">
      <c r="A109" s="21"/>
      <c r="B109" s="2"/>
      <c r="C109" s="2"/>
      <c r="D109" s="100" t="s">
        <v>210</v>
      </c>
      <c r="E109" s="101"/>
      <c r="F109" s="3">
        <v>55</v>
      </c>
      <c r="G109" s="6"/>
    </row>
    <row r="110" spans="1:7" ht="15.75" customHeight="1" x14ac:dyDescent="0.3">
      <c r="A110" s="21"/>
      <c r="B110" s="28" t="s">
        <v>132</v>
      </c>
      <c r="C110" s="4"/>
      <c r="D110" s="3"/>
      <c r="E110" s="2"/>
      <c r="F110" s="3"/>
      <c r="G110" s="6"/>
    </row>
    <row r="111" spans="1:7" ht="15.75" customHeight="1" x14ac:dyDescent="0.3">
      <c r="A111" s="21"/>
      <c r="B111" s="105" t="s">
        <v>211</v>
      </c>
      <c r="C111" s="106"/>
      <c r="D111" s="106"/>
      <c r="E111" s="107"/>
      <c r="F111" s="3">
        <f>SUM(C110*F108)</f>
        <v>0</v>
      </c>
      <c r="G111" s="6"/>
    </row>
    <row r="112" spans="1:7" ht="15.75" customHeight="1" x14ac:dyDescent="0.3">
      <c r="A112" s="25"/>
      <c r="B112" s="7"/>
      <c r="C112" s="1"/>
      <c r="D112" s="39" t="s">
        <v>212</v>
      </c>
      <c r="E112" s="37"/>
      <c r="F112" s="3">
        <f>SUM(C110*F109)</f>
        <v>0</v>
      </c>
      <c r="G112" s="6"/>
    </row>
    <row r="113" spans="1:14" ht="15.75" customHeight="1" x14ac:dyDescent="0.3">
      <c r="A113" s="91"/>
      <c r="B113" s="91"/>
      <c r="C113" s="29" t="s">
        <v>213</v>
      </c>
      <c r="D113" s="92"/>
      <c r="E113" s="92"/>
      <c r="F113" s="92"/>
      <c r="G113" s="6"/>
      <c r="N113" t="s">
        <v>214</v>
      </c>
    </row>
    <row r="114" spans="1:14" ht="15.75" customHeight="1" x14ac:dyDescent="0.3">
      <c r="A114" s="91"/>
      <c r="B114" s="91"/>
      <c r="C114" s="29" t="s">
        <v>136</v>
      </c>
      <c r="D114" s="92"/>
      <c r="E114" s="92"/>
      <c r="F114" s="92"/>
      <c r="G114" s="6"/>
    </row>
    <row r="115" spans="1:14" ht="15.75" customHeight="1" x14ac:dyDescent="0.3">
      <c r="A115" s="91"/>
      <c r="B115" s="91"/>
      <c r="C115" s="30" t="s">
        <v>137</v>
      </c>
      <c r="D115" s="92"/>
      <c r="E115" s="92"/>
      <c r="F115" s="92"/>
      <c r="G115" s="6"/>
    </row>
    <row r="116" spans="1:14" ht="15.75" customHeight="1" x14ac:dyDescent="0.3">
      <c r="A116" s="91"/>
      <c r="B116" s="91"/>
      <c r="C116" s="29" t="s">
        <v>139</v>
      </c>
      <c r="D116" s="92"/>
      <c r="E116" s="92"/>
      <c r="F116" s="92"/>
      <c r="G116" s="6"/>
    </row>
    <row r="117" spans="1:14" ht="15.75" customHeight="1" x14ac:dyDescent="0.3">
      <c r="A117" s="91"/>
      <c r="B117" s="91"/>
      <c r="C117" s="29" t="s">
        <v>141</v>
      </c>
      <c r="D117" s="92"/>
      <c r="E117" s="92"/>
      <c r="F117" s="92"/>
      <c r="G117" s="6"/>
    </row>
    <row r="118" spans="1:14" ht="15.75" customHeight="1" x14ac:dyDescent="0.3">
      <c r="A118" s="91"/>
      <c r="B118" s="91"/>
      <c r="C118" s="31" t="s">
        <v>143</v>
      </c>
      <c r="D118" s="93"/>
      <c r="E118" s="93"/>
      <c r="F118" s="93"/>
      <c r="G118" s="6"/>
    </row>
    <row r="119" spans="1:14" ht="15.75" customHeight="1" x14ac:dyDescent="0.3">
      <c r="A119" s="91"/>
      <c r="B119" s="91"/>
      <c r="C119" s="32"/>
      <c r="D119" s="9"/>
      <c r="E119" s="9" t="s">
        <v>4</v>
      </c>
      <c r="F119" s="10"/>
      <c r="G119" s="6"/>
    </row>
    <row r="120" spans="1:14" ht="15.75" customHeight="1" x14ac:dyDescent="0.3">
      <c r="A120" s="91"/>
      <c r="B120" s="91"/>
      <c r="C120" s="94" t="s">
        <v>215</v>
      </c>
      <c r="D120" s="95"/>
      <c r="E120" s="96" t="s">
        <v>4</v>
      </c>
      <c r="F120" s="96"/>
      <c r="G120" s="6"/>
    </row>
    <row r="121" spans="1:14" ht="15.75" customHeight="1" x14ac:dyDescent="0.3">
      <c r="A121" s="91"/>
      <c r="B121" s="91"/>
      <c r="C121" s="6"/>
      <c r="D121" s="6"/>
      <c r="E121" s="6"/>
      <c r="F121" s="6"/>
      <c r="G121" s="6"/>
    </row>
    <row r="122" spans="1:14" ht="15.75" customHeight="1" x14ac:dyDescent="0.3">
      <c r="A122" s="91"/>
      <c r="B122" s="91"/>
      <c r="C122" s="6"/>
      <c r="D122" s="6"/>
      <c r="E122" s="6"/>
      <c r="F122" s="6"/>
      <c r="G122" s="6"/>
    </row>
    <row r="123" spans="1:14" ht="15.75" customHeight="1" x14ac:dyDescent="0.3">
      <c r="A123" s="91"/>
      <c r="B123" s="91"/>
      <c r="C123" s="6"/>
      <c r="D123" s="6"/>
      <c r="E123" s="6"/>
      <c r="F123" s="6"/>
      <c r="G123" s="6"/>
    </row>
    <row r="124" spans="1:14" ht="15.75" customHeight="1" x14ac:dyDescent="0.3">
      <c r="A124" s="91"/>
      <c r="B124" s="91"/>
      <c r="C124" s="6"/>
      <c r="D124" s="6"/>
      <c r="E124" s="6"/>
      <c r="F124" s="6"/>
      <c r="G124" s="6"/>
    </row>
    <row r="125" spans="1:14" ht="15.75" customHeight="1" x14ac:dyDescent="0.3">
      <c r="A125" s="26"/>
      <c r="B125" s="6"/>
      <c r="C125" s="6"/>
      <c r="D125" s="6"/>
      <c r="E125" s="6"/>
      <c r="F125" s="6"/>
    </row>
    <row r="126" spans="1:14" ht="15.75" customHeight="1" x14ac:dyDescent="0.3">
      <c r="A126" s="27"/>
    </row>
    <row r="127" spans="1:14" ht="15.75" customHeight="1" x14ac:dyDescent="0.3">
      <c r="A127" s="27"/>
    </row>
    <row r="128" spans="1:14" ht="15.75" customHeight="1" x14ac:dyDescent="0.3">
      <c r="A128" s="27"/>
    </row>
    <row r="129" spans="1:1" ht="15.75" customHeight="1" x14ac:dyDescent="0.3">
      <c r="A129" s="27"/>
    </row>
    <row r="130" spans="1:1" ht="15.75" customHeight="1" x14ac:dyDescent="0.3">
      <c r="A130" s="27"/>
    </row>
    <row r="131" spans="1:1" ht="15.75" customHeight="1" x14ac:dyDescent="0.3">
      <c r="A131" s="27"/>
    </row>
    <row r="132" spans="1:1" ht="15.75" customHeight="1" x14ac:dyDescent="0.3">
      <c r="A132" s="27"/>
    </row>
    <row r="133" spans="1:1" ht="15.75" customHeight="1" x14ac:dyDescent="0.3">
      <c r="A133" s="27"/>
    </row>
    <row r="134" spans="1:1" ht="15.75" customHeight="1" x14ac:dyDescent="0.3">
      <c r="A134" s="27"/>
    </row>
    <row r="135" spans="1:1" ht="15.75" customHeight="1" x14ac:dyDescent="0.3">
      <c r="A135" s="27"/>
    </row>
    <row r="136" spans="1:1" ht="15.75" customHeight="1" x14ac:dyDescent="0.3">
      <c r="A136" s="27"/>
    </row>
    <row r="137" spans="1:1" ht="15.75" customHeight="1" x14ac:dyDescent="0.3">
      <c r="A137" s="27"/>
    </row>
    <row r="138" spans="1:1" ht="15.75" customHeight="1" x14ac:dyDescent="0.3">
      <c r="A138" s="27"/>
    </row>
    <row r="139" spans="1:1" ht="15.75" customHeight="1" x14ac:dyDescent="0.3">
      <c r="A139" s="27"/>
    </row>
    <row r="140" spans="1:1" ht="15.75" customHeight="1" x14ac:dyDescent="0.3">
      <c r="A140" s="27"/>
    </row>
    <row r="141" spans="1:1" ht="15.75" customHeight="1" x14ac:dyDescent="0.3">
      <c r="A141" s="27"/>
    </row>
    <row r="142" spans="1:1" ht="15.75" customHeight="1" x14ac:dyDescent="0.3">
      <c r="A142" s="27"/>
    </row>
    <row r="143" spans="1:1" ht="15.75" customHeight="1" x14ac:dyDescent="0.3">
      <c r="A143" s="27"/>
    </row>
    <row r="144" spans="1:1" ht="15.75" customHeight="1" x14ac:dyDescent="0.3">
      <c r="A144" s="27"/>
    </row>
    <row r="145" spans="1:1" ht="15.75" customHeight="1" x14ac:dyDescent="0.3">
      <c r="A145" s="27"/>
    </row>
    <row r="146" spans="1:1" ht="15.75" customHeight="1" x14ac:dyDescent="0.3">
      <c r="A146" s="27"/>
    </row>
    <row r="147" spans="1:1" ht="15.75" customHeight="1" x14ac:dyDescent="0.3">
      <c r="A147" s="27"/>
    </row>
    <row r="148" spans="1:1" ht="15.75" customHeight="1" x14ac:dyDescent="0.3">
      <c r="A148" s="27"/>
    </row>
    <row r="149" spans="1:1" ht="15.75" customHeight="1" x14ac:dyDescent="0.3">
      <c r="A149" s="27"/>
    </row>
    <row r="150" spans="1:1" ht="15.75" customHeight="1" x14ac:dyDescent="0.3">
      <c r="A150" s="27"/>
    </row>
    <row r="151" spans="1:1" ht="15.75" customHeight="1" x14ac:dyDescent="0.3">
      <c r="A151" s="27"/>
    </row>
    <row r="152" spans="1:1" ht="15.75" customHeight="1" x14ac:dyDescent="0.3">
      <c r="A152" s="27"/>
    </row>
    <row r="153" spans="1:1" ht="15.75" customHeight="1" x14ac:dyDescent="0.3">
      <c r="A153" s="27"/>
    </row>
    <row r="154" spans="1:1" ht="15.75" customHeight="1" x14ac:dyDescent="0.3">
      <c r="A154" s="27"/>
    </row>
    <row r="155" spans="1:1" ht="15.75" customHeight="1" x14ac:dyDescent="0.3">
      <c r="A155" s="27"/>
    </row>
    <row r="156" spans="1:1" ht="15.75" customHeight="1" x14ac:dyDescent="0.3">
      <c r="A156" s="27"/>
    </row>
    <row r="157" spans="1:1" ht="15.75" customHeight="1" x14ac:dyDescent="0.3">
      <c r="A157" s="27"/>
    </row>
    <row r="158" spans="1:1" ht="15.75" customHeight="1" x14ac:dyDescent="0.3">
      <c r="A158" s="27"/>
    </row>
    <row r="159" spans="1:1" ht="15.75" customHeight="1" x14ac:dyDescent="0.3">
      <c r="A159" s="27"/>
    </row>
    <row r="160" spans="1:1" ht="15.75" customHeight="1" x14ac:dyDescent="0.3">
      <c r="A160" s="27"/>
    </row>
    <row r="161" spans="1:1" ht="15.75" customHeight="1" x14ac:dyDescent="0.3">
      <c r="A161" s="27"/>
    </row>
    <row r="162" spans="1:1" ht="15.75" customHeight="1" x14ac:dyDescent="0.3">
      <c r="A162" s="27"/>
    </row>
    <row r="163" spans="1:1" ht="15.75" customHeight="1" x14ac:dyDescent="0.3">
      <c r="A163" s="27"/>
    </row>
    <row r="164" spans="1:1" ht="15.75" customHeight="1" x14ac:dyDescent="0.3">
      <c r="A164" s="27"/>
    </row>
    <row r="165" spans="1:1" ht="15.75" customHeight="1" x14ac:dyDescent="0.3">
      <c r="A165" s="27"/>
    </row>
    <row r="166" spans="1:1" ht="15.75" customHeight="1" x14ac:dyDescent="0.3">
      <c r="A166" s="27"/>
    </row>
    <row r="167" spans="1:1" ht="15.75" customHeight="1" x14ac:dyDescent="0.3">
      <c r="A167" s="27"/>
    </row>
    <row r="168" spans="1:1" ht="15.75" customHeight="1" x14ac:dyDescent="0.3">
      <c r="A168" s="27"/>
    </row>
    <row r="169" spans="1:1" ht="15.75" customHeight="1" x14ac:dyDescent="0.3">
      <c r="A169" s="27"/>
    </row>
    <row r="170" spans="1:1" ht="15.75" customHeight="1" x14ac:dyDescent="0.3">
      <c r="A170" s="27"/>
    </row>
    <row r="171" spans="1:1" ht="15.75" customHeight="1" x14ac:dyDescent="0.3">
      <c r="A171" s="27"/>
    </row>
    <row r="172" spans="1:1" ht="15.75" customHeight="1" x14ac:dyDescent="0.3">
      <c r="A172" s="27"/>
    </row>
    <row r="173" spans="1:1" ht="15.75" customHeight="1" x14ac:dyDescent="0.3">
      <c r="A173" s="27"/>
    </row>
    <row r="174" spans="1:1" ht="15.75" customHeight="1" x14ac:dyDescent="0.3">
      <c r="A174" s="27"/>
    </row>
    <row r="175" spans="1:1" ht="15.75" customHeight="1" x14ac:dyDescent="0.3">
      <c r="A175" s="27"/>
    </row>
    <row r="176" spans="1:1" ht="15.75" customHeight="1" x14ac:dyDescent="0.3">
      <c r="A176" s="27"/>
    </row>
    <row r="177" spans="1:1" ht="15.75" customHeight="1" x14ac:dyDescent="0.3">
      <c r="A177" s="27"/>
    </row>
    <row r="178" spans="1:1" ht="15.75" customHeight="1" x14ac:dyDescent="0.3">
      <c r="A178" s="27"/>
    </row>
    <row r="179" spans="1:1" ht="15.75" customHeight="1" x14ac:dyDescent="0.3">
      <c r="A179" s="27"/>
    </row>
    <row r="180" spans="1:1" ht="15.75" customHeight="1" x14ac:dyDescent="0.3">
      <c r="A180" s="27"/>
    </row>
    <row r="181" spans="1:1" ht="15.75" customHeight="1" x14ac:dyDescent="0.3">
      <c r="A181" s="27"/>
    </row>
    <row r="182" spans="1:1" ht="15.75" customHeight="1" x14ac:dyDescent="0.3">
      <c r="A182" s="27"/>
    </row>
    <row r="183" spans="1:1" ht="15.75" customHeight="1" x14ac:dyDescent="0.3">
      <c r="A183" s="27"/>
    </row>
    <row r="184" spans="1:1" ht="15.75" customHeight="1" x14ac:dyDescent="0.3">
      <c r="A184" s="27"/>
    </row>
    <row r="185" spans="1:1" ht="15.75" customHeight="1" x14ac:dyDescent="0.3">
      <c r="A185" s="27"/>
    </row>
    <row r="186" spans="1:1" ht="15.75" customHeight="1" x14ac:dyDescent="0.3">
      <c r="A186" s="27"/>
    </row>
    <row r="187" spans="1:1" ht="15.75" customHeight="1" x14ac:dyDescent="0.3">
      <c r="A187" s="27"/>
    </row>
    <row r="188" spans="1:1" ht="15.75" customHeight="1" x14ac:dyDescent="0.3">
      <c r="A188" s="27"/>
    </row>
    <row r="189" spans="1:1" ht="15.75" customHeight="1" x14ac:dyDescent="0.3">
      <c r="A189" s="27"/>
    </row>
    <row r="190" spans="1:1" ht="15.75" customHeight="1" x14ac:dyDescent="0.3">
      <c r="A190" s="27"/>
    </row>
    <row r="191" spans="1:1" ht="15.75" customHeight="1" x14ac:dyDescent="0.3">
      <c r="A191" s="27"/>
    </row>
    <row r="192" spans="1:1" ht="15.75" customHeight="1" x14ac:dyDescent="0.3">
      <c r="A192" s="27"/>
    </row>
    <row r="193" spans="1:1" ht="15.75" customHeight="1" x14ac:dyDescent="0.3">
      <c r="A193" s="27"/>
    </row>
    <row r="194" spans="1:1" ht="15.75" customHeight="1" x14ac:dyDescent="0.3">
      <c r="A194" s="27"/>
    </row>
    <row r="195" spans="1:1" ht="15.75" customHeight="1" x14ac:dyDescent="0.3">
      <c r="A195" s="27"/>
    </row>
    <row r="196" spans="1:1" ht="15.75" customHeight="1" x14ac:dyDescent="0.3">
      <c r="A196" s="27"/>
    </row>
    <row r="197" spans="1:1" ht="15.75" customHeight="1" x14ac:dyDescent="0.3">
      <c r="A197" s="27"/>
    </row>
    <row r="198" spans="1:1" ht="15.75" customHeight="1" x14ac:dyDescent="0.3">
      <c r="A198" s="27"/>
    </row>
    <row r="199" spans="1:1" ht="15.75" customHeight="1" x14ac:dyDescent="0.3">
      <c r="A199" s="27"/>
    </row>
    <row r="200" spans="1:1" ht="15.75" customHeight="1" x14ac:dyDescent="0.3">
      <c r="A200" s="27"/>
    </row>
    <row r="201" spans="1:1" ht="15.75" customHeight="1" x14ac:dyDescent="0.3">
      <c r="A201" s="27"/>
    </row>
    <row r="202" spans="1:1" ht="15.75" customHeight="1" x14ac:dyDescent="0.3">
      <c r="A202" s="27"/>
    </row>
    <row r="203" spans="1:1" ht="15.75" customHeight="1" x14ac:dyDescent="0.3">
      <c r="A203" s="27"/>
    </row>
    <row r="204" spans="1:1" ht="15.75" customHeight="1" x14ac:dyDescent="0.3">
      <c r="A204" s="27"/>
    </row>
    <row r="205" spans="1:1" ht="15.75" customHeight="1" x14ac:dyDescent="0.3">
      <c r="A205" s="27"/>
    </row>
    <row r="206" spans="1:1" ht="15.75" customHeight="1" x14ac:dyDescent="0.3">
      <c r="A206" s="27"/>
    </row>
    <row r="207" spans="1:1" ht="15.75" customHeight="1" x14ac:dyDescent="0.3">
      <c r="A207" s="27"/>
    </row>
    <row r="208" spans="1:1" ht="15.75" customHeight="1" x14ac:dyDescent="0.3">
      <c r="A208" s="27"/>
    </row>
    <row r="209" spans="1:1" ht="15.75" customHeight="1" x14ac:dyDescent="0.3">
      <c r="A209" s="27"/>
    </row>
    <row r="210" spans="1:1" ht="15.75" customHeight="1" x14ac:dyDescent="0.3">
      <c r="A210" s="27"/>
    </row>
    <row r="211" spans="1:1" ht="15.75" customHeight="1" x14ac:dyDescent="0.3">
      <c r="A211" s="27"/>
    </row>
    <row r="212" spans="1:1" ht="15.75" customHeight="1" x14ac:dyDescent="0.3">
      <c r="A212" s="27"/>
    </row>
    <row r="213" spans="1:1" ht="15.75" customHeight="1" x14ac:dyDescent="0.3">
      <c r="A213" s="27"/>
    </row>
    <row r="214" spans="1:1" ht="15.75" customHeight="1" x14ac:dyDescent="0.3">
      <c r="A214" s="27"/>
    </row>
    <row r="215" spans="1:1" ht="15.75" customHeight="1" x14ac:dyDescent="0.3">
      <c r="A215" s="27"/>
    </row>
    <row r="216" spans="1:1" ht="15.75" customHeight="1" x14ac:dyDescent="0.3">
      <c r="A216" s="27"/>
    </row>
    <row r="217" spans="1:1" ht="15.75" customHeight="1" x14ac:dyDescent="0.3">
      <c r="A217" s="27"/>
    </row>
    <row r="218" spans="1:1" ht="15.75" customHeight="1" x14ac:dyDescent="0.3">
      <c r="A218" s="27"/>
    </row>
    <row r="219" spans="1:1" ht="15.75" customHeight="1" x14ac:dyDescent="0.3">
      <c r="A219" s="27"/>
    </row>
    <row r="220" spans="1:1" ht="15.75" customHeight="1" x14ac:dyDescent="0.3">
      <c r="A220" s="27"/>
    </row>
    <row r="221" spans="1:1" ht="15.75" customHeight="1" x14ac:dyDescent="0.3">
      <c r="A221" s="27"/>
    </row>
    <row r="222" spans="1:1" ht="15.75" customHeight="1" x14ac:dyDescent="0.3">
      <c r="A222" s="27"/>
    </row>
    <row r="223" spans="1:1" ht="15.75" customHeight="1" x14ac:dyDescent="0.3">
      <c r="A223" s="27"/>
    </row>
    <row r="224" spans="1:1" ht="15.75" customHeight="1" x14ac:dyDescent="0.3">
      <c r="A224" s="27"/>
    </row>
    <row r="225" spans="1:1" ht="15.75" customHeight="1" x14ac:dyDescent="0.3">
      <c r="A225" s="27"/>
    </row>
    <row r="226" spans="1:1" ht="15.75" customHeight="1" x14ac:dyDescent="0.3">
      <c r="A226" s="27"/>
    </row>
    <row r="227" spans="1:1" ht="15.75" customHeight="1" x14ac:dyDescent="0.3">
      <c r="A227" s="27"/>
    </row>
    <row r="228" spans="1:1" ht="15.75" customHeight="1" x14ac:dyDescent="0.3">
      <c r="A228" s="27"/>
    </row>
    <row r="229" spans="1:1" ht="15.75" customHeight="1" x14ac:dyDescent="0.3">
      <c r="A229" s="27"/>
    </row>
    <row r="230" spans="1:1" ht="15.75" customHeight="1" x14ac:dyDescent="0.3">
      <c r="A230" s="27"/>
    </row>
    <row r="231" spans="1:1" ht="15.75" customHeight="1" x14ac:dyDescent="0.3">
      <c r="A231" s="27"/>
    </row>
    <row r="232" spans="1:1" ht="15.75" customHeight="1" x14ac:dyDescent="0.3">
      <c r="A232" s="27"/>
    </row>
    <row r="233" spans="1:1" ht="15.75" customHeight="1" x14ac:dyDescent="0.3">
      <c r="A233" s="27"/>
    </row>
    <row r="234" spans="1:1" ht="15.75" customHeight="1" x14ac:dyDescent="0.3">
      <c r="A234" s="27"/>
    </row>
    <row r="235" spans="1:1" ht="15.75" customHeight="1" x14ac:dyDescent="0.3">
      <c r="A235" s="27"/>
    </row>
    <row r="236" spans="1:1" ht="15.75" customHeight="1" x14ac:dyDescent="0.3">
      <c r="A236" s="27"/>
    </row>
    <row r="237" spans="1:1" ht="15.75" customHeight="1" x14ac:dyDescent="0.3">
      <c r="A237" s="27"/>
    </row>
    <row r="238" spans="1:1" ht="15.75" customHeight="1" x14ac:dyDescent="0.3">
      <c r="A238" s="27"/>
    </row>
    <row r="239" spans="1:1" ht="15.75" customHeight="1" x14ac:dyDescent="0.3">
      <c r="A239" s="27"/>
    </row>
    <row r="240" spans="1:1" ht="15.75" customHeight="1" x14ac:dyDescent="0.3">
      <c r="A240" s="27"/>
    </row>
    <row r="241" spans="1:1" ht="15.75" customHeight="1" x14ac:dyDescent="0.3">
      <c r="A241" s="27"/>
    </row>
    <row r="242" spans="1:1" ht="15.75" customHeight="1" x14ac:dyDescent="0.3">
      <c r="A242" s="27"/>
    </row>
    <row r="243" spans="1:1" ht="15.75" customHeight="1" x14ac:dyDescent="0.3">
      <c r="A243" s="27"/>
    </row>
    <row r="244" spans="1:1" ht="15.75" customHeight="1" x14ac:dyDescent="0.3">
      <c r="A244" s="27"/>
    </row>
    <row r="245" spans="1:1" ht="15.75" customHeight="1" x14ac:dyDescent="0.3">
      <c r="A245" s="27"/>
    </row>
    <row r="246" spans="1:1" ht="15.75" customHeight="1" x14ac:dyDescent="0.3">
      <c r="A246" s="27"/>
    </row>
    <row r="247" spans="1:1" ht="15.75" customHeight="1" x14ac:dyDescent="0.3">
      <c r="A247" s="27"/>
    </row>
    <row r="248" spans="1:1" ht="15.75" customHeight="1" x14ac:dyDescent="0.3">
      <c r="A248" s="27"/>
    </row>
    <row r="249" spans="1:1" ht="15.75" customHeight="1" x14ac:dyDescent="0.3">
      <c r="A249" s="27"/>
    </row>
    <row r="250" spans="1:1" ht="15.75" customHeight="1" x14ac:dyDescent="0.3">
      <c r="A250" s="27"/>
    </row>
    <row r="251" spans="1:1" ht="15.75" customHeight="1" x14ac:dyDescent="0.3">
      <c r="A251" s="27"/>
    </row>
    <row r="252" spans="1:1" ht="15.75" customHeight="1" x14ac:dyDescent="0.3">
      <c r="A252" s="27"/>
    </row>
    <row r="253" spans="1:1" ht="15.75" customHeight="1" x14ac:dyDescent="0.3">
      <c r="A253" s="27"/>
    </row>
    <row r="254" spans="1:1" ht="15.75" customHeight="1" x14ac:dyDescent="0.3">
      <c r="A254" s="27"/>
    </row>
    <row r="255" spans="1:1" ht="15.75" customHeight="1" x14ac:dyDescent="0.3">
      <c r="A255" s="27"/>
    </row>
    <row r="256" spans="1:1" ht="15.75" customHeight="1" x14ac:dyDescent="0.3">
      <c r="A256" s="27"/>
    </row>
    <row r="257" spans="1:1" ht="15.75" customHeight="1" x14ac:dyDescent="0.3">
      <c r="A257" s="27"/>
    </row>
    <row r="258" spans="1:1" ht="15.75" customHeight="1" x14ac:dyDescent="0.3">
      <c r="A258" s="27"/>
    </row>
    <row r="259" spans="1:1" ht="15.75" customHeight="1" x14ac:dyDescent="0.3">
      <c r="A259" s="27"/>
    </row>
    <row r="260" spans="1:1" ht="15.75" customHeight="1" x14ac:dyDescent="0.3">
      <c r="A260" s="27"/>
    </row>
    <row r="261" spans="1:1" ht="15.75" customHeight="1" x14ac:dyDescent="0.3">
      <c r="A261" s="27"/>
    </row>
    <row r="262" spans="1:1" ht="15.75" customHeight="1" x14ac:dyDescent="0.3">
      <c r="A262" s="27"/>
    </row>
    <row r="263" spans="1:1" ht="15.75" customHeight="1" x14ac:dyDescent="0.3">
      <c r="A263" s="27"/>
    </row>
    <row r="264" spans="1:1" ht="15.75" customHeight="1" x14ac:dyDescent="0.3">
      <c r="A264" s="27"/>
    </row>
    <row r="265" spans="1:1" ht="15.75" customHeight="1" x14ac:dyDescent="0.3">
      <c r="A265" s="27"/>
    </row>
    <row r="266" spans="1:1" ht="15.75" customHeight="1" x14ac:dyDescent="0.3">
      <c r="A266" s="27"/>
    </row>
    <row r="267" spans="1:1" ht="15.75" customHeight="1" x14ac:dyDescent="0.3">
      <c r="A267" s="27"/>
    </row>
    <row r="268" spans="1:1" ht="15.75" customHeight="1" x14ac:dyDescent="0.3">
      <c r="A268" s="27"/>
    </row>
    <row r="269" spans="1:1" ht="15.75" customHeight="1" x14ac:dyDescent="0.3">
      <c r="A269" s="27"/>
    </row>
    <row r="270" spans="1:1" ht="15.75" customHeight="1" x14ac:dyDescent="0.3">
      <c r="A270" s="27"/>
    </row>
    <row r="271" spans="1:1" ht="15.75" customHeight="1" x14ac:dyDescent="0.3">
      <c r="A271" s="27"/>
    </row>
    <row r="272" spans="1:1" ht="15.75" customHeight="1" x14ac:dyDescent="0.3">
      <c r="A272" s="27"/>
    </row>
    <row r="273" spans="1:1" ht="15.75" customHeight="1" x14ac:dyDescent="0.3">
      <c r="A273" s="27"/>
    </row>
    <row r="274" spans="1:1" ht="15.75" customHeight="1" x14ac:dyDescent="0.3">
      <c r="A274" s="27"/>
    </row>
    <row r="275" spans="1:1" ht="15.75" customHeight="1" x14ac:dyDescent="0.3">
      <c r="A275" s="27"/>
    </row>
    <row r="276" spans="1:1" ht="15.75" customHeight="1" x14ac:dyDescent="0.3">
      <c r="A276" s="27"/>
    </row>
    <row r="277" spans="1:1" ht="15.75" customHeight="1" x14ac:dyDescent="0.3">
      <c r="A277" s="27"/>
    </row>
    <row r="278" spans="1:1" ht="15.75" customHeight="1" x14ac:dyDescent="0.3">
      <c r="A278" s="27"/>
    </row>
    <row r="279" spans="1:1" ht="15.75" customHeight="1" x14ac:dyDescent="0.3">
      <c r="A279" s="27"/>
    </row>
    <row r="280" spans="1:1" ht="15.75" customHeight="1" x14ac:dyDescent="0.3">
      <c r="A280" s="27"/>
    </row>
    <row r="281" spans="1:1" ht="15.75" customHeight="1" x14ac:dyDescent="0.3">
      <c r="A281" s="27"/>
    </row>
    <row r="282" spans="1:1" ht="15.75" customHeight="1" x14ac:dyDescent="0.3">
      <c r="A282" s="27"/>
    </row>
    <row r="283" spans="1:1" ht="15.75" customHeight="1" x14ac:dyDescent="0.3">
      <c r="A283" s="27"/>
    </row>
    <row r="284" spans="1:1" ht="15.75" customHeight="1" x14ac:dyDescent="0.3">
      <c r="A284" s="27"/>
    </row>
    <row r="285" spans="1:1" ht="15.75" customHeight="1" x14ac:dyDescent="0.3">
      <c r="A285" s="27"/>
    </row>
    <row r="286" spans="1:1" ht="15.75" customHeight="1" x14ac:dyDescent="0.3">
      <c r="A286" s="27"/>
    </row>
    <row r="287" spans="1:1" ht="15.75" customHeight="1" x14ac:dyDescent="0.3">
      <c r="A287" s="27"/>
    </row>
    <row r="288" spans="1:1" ht="15.75" customHeight="1" x14ac:dyDescent="0.3">
      <c r="A288" s="27"/>
    </row>
    <row r="289" spans="1:1" ht="15.75" customHeight="1" x14ac:dyDescent="0.3">
      <c r="A289" s="27"/>
    </row>
    <row r="290" spans="1:1" ht="15.75" customHeight="1" x14ac:dyDescent="0.3">
      <c r="A290" s="27"/>
    </row>
    <row r="291" spans="1:1" ht="15.75" customHeight="1" x14ac:dyDescent="0.3">
      <c r="A291" s="27"/>
    </row>
    <row r="292" spans="1:1" ht="15.75" customHeight="1" x14ac:dyDescent="0.3">
      <c r="A292" s="27"/>
    </row>
    <row r="293" spans="1:1" ht="15.75" customHeight="1" x14ac:dyDescent="0.3">
      <c r="A293" s="27"/>
    </row>
    <row r="294" spans="1:1" ht="15.75" customHeight="1" x14ac:dyDescent="0.3">
      <c r="A294" s="27"/>
    </row>
    <row r="295" spans="1:1" ht="15.75" customHeight="1" x14ac:dyDescent="0.3">
      <c r="A295" s="27"/>
    </row>
    <row r="296" spans="1:1" ht="15.75" customHeight="1" x14ac:dyDescent="0.3">
      <c r="A296" s="27"/>
    </row>
    <row r="297" spans="1:1" ht="15.75" customHeight="1" x14ac:dyDescent="0.3">
      <c r="A297" s="27"/>
    </row>
    <row r="298" spans="1:1" ht="15.75" customHeight="1" x14ac:dyDescent="0.3">
      <c r="A298" s="27"/>
    </row>
    <row r="299" spans="1:1" ht="15.75" customHeight="1" x14ac:dyDescent="0.3">
      <c r="A299" s="27"/>
    </row>
    <row r="300" spans="1:1" ht="15.75" customHeight="1" x14ac:dyDescent="0.3">
      <c r="A300" s="27"/>
    </row>
    <row r="301" spans="1:1" ht="15.75" customHeight="1" x14ac:dyDescent="0.3">
      <c r="A301" s="27"/>
    </row>
    <row r="302" spans="1:1" ht="15.75" customHeight="1" x14ac:dyDescent="0.3">
      <c r="A302" s="27"/>
    </row>
    <row r="303" spans="1:1" ht="15.75" customHeight="1" x14ac:dyDescent="0.3">
      <c r="A303" s="27"/>
    </row>
    <row r="304" spans="1:1" ht="15.75" customHeight="1" x14ac:dyDescent="0.3">
      <c r="A304" s="27"/>
    </row>
    <row r="305" spans="1:1" ht="15.75" customHeight="1" x14ac:dyDescent="0.3">
      <c r="A305" s="27"/>
    </row>
    <row r="306" spans="1:1" ht="15.75" customHeight="1" x14ac:dyDescent="0.3">
      <c r="A306" s="27"/>
    </row>
    <row r="307" spans="1:1" ht="15.75" customHeight="1" x14ac:dyDescent="0.3">
      <c r="A307" s="27"/>
    </row>
    <row r="308" spans="1:1" ht="15.75" customHeight="1" x14ac:dyDescent="0.3">
      <c r="A308" s="27"/>
    </row>
    <row r="309" spans="1:1" ht="15.75" customHeight="1" x14ac:dyDescent="0.3">
      <c r="A309" s="27"/>
    </row>
    <row r="310" spans="1:1" ht="15.75" customHeight="1" x14ac:dyDescent="0.3">
      <c r="A310" s="27"/>
    </row>
    <row r="311" spans="1:1" ht="15.75" customHeight="1" x14ac:dyDescent="0.3">
      <c r="A311" s="27"/>
    </row>
    <row r="312" spans="1:1" ht="15.75" customHeight="1" x14ac:dyDescent="0.3">
      <c r="A312" s="27"/>
    </row>
    <row r="313" spans="1:1" ht="15.75" customHeight="1" x14ac:dyDescent="0.3">
      <c r="A313" s="27"/>
    </row>
    <row r="314" spans="1:1" ht="15.75" customHeight="1" x14ac:dyDescent="0.3">
      <c r="A314" s="27"/>
    </row>
    <row r="315" spans="1:1" ht="15.75" customHeight="1" x14ac:dyDescent="0.3">
      <c r="A315" s="27"/>
    </row>
    <row r="316" spans="1:1" ht="15.75" customHeight="1" x14ac:dyDescent="0.3">
      <c r="A316" s="27"/>
    </row>
    <row r="317" spans="1:1" ht="15.75" customHeight="1" x14ac:dyDescent="0.3">
      <c r="A317" s="27"/>
    </row>
    <row r="318" spans="1:1" ht="15.75" customHeight="1" x14ac:dyDescent="0.3">
      <c r="A318" s="27"/>
    </row>
    <row r="319" spans="1:1" ht="15.75" customHeight="1" x14ac:dyDescent="0.3">
      <c r="A319" s="27"/>
    </row>
    <row r="320" spans="1:1" ht="15.75" customHeight="1" x14ac:dyDescent="0.3">
      <c r="A320" s="27"/>
    </row>
    <row r="321" spans="1:1" ht="15.75" customHeight="1" x14ac:dyDescent="0.3">
      <c r="A321" s="27"/>
    </row>
    <row r="322" spans="1:1" ht="15.75" customHeight="1" x14ac:dyDescent="0.3">
      <c r="A322" s="27"/>
    </row>
    <row r="323" spans="1:1" ht="15.75" customHeight="1" x14ac:dyDescent="0.3">
      <c r="A323" s="27"/>
    </row>
    <row r="324" spans="1:1" ht="15.75" customHeight="1" x14ac:dyDescent="0.3">
      <c r="A324" s="27"/>
    </row>
    <row r="325" spans="1:1" ht="15.75" customHeight="1" x14ac:dyDescent="0.3">
      <c r="A325" s="27"/>
    </row>
    <row r="326" spans="1:1" ht="15.75" customHeight="1" x14ac:dyDescent="0.3">
      <c r="A326" s="27"/>
    </row>
    <row r="327" spans="1:1" ht="15.75" customHeight="1" x14ac:dyDescent="0.3">
      <c r="A327" s="27"/>
    </row>
    <row r="328" spans="1:1" ht="15.75" customHeight="1" x14ac:dyDescent="0.3">
      <c r="A328" s="27"/>
    </row>
    <row r="329" spans="1:1" ht="15.75" customHeight="1" x14ac:dyDescent="0.3">
      <c r="A329" s="27"/>
    </row>
    <row r="330" spans="1:1" ht="15.75" customHeight="1" x14ac:dyDescent="0.3">
      <c r="A330" s="27"/>
    </row>
    <row r="331" spans="1:1" ht="15.75" customHeight="1" x14ac:dyDescent="0.3">
      <c r="A331" s="27"/>
    </row>
    <row r="332" spans="1:1" ht="15.75" customHeight="1" x14ac:dyDescent="0.3">
      <c r="A332" s="27"/>
    </row>
    <row r="333" spans="1:1" ht="15.75" customHeight="1" x14ac:dyDescent="0.3">
      <c r="A333" s="27"/>
    </row>
    <row r="334" spans="1:1" ht="15.75" customHeight="1" x14ac:dyDescent="0.3">
      <c r="A334" s="27"/>
    </row>
    <row r="335" spans="1:1" ht="15.75" customHeight="1" x14ac:dyDescent="0.3">
      <c r="A335" s="27"/>
    </row>
    <row r="336" spans="1:1" ht="15.75" customHeight="1" x14ac:dyDescent="0.3">
      <c r="A336" s="27"/>
    </row>
    <row r="337" spans="1:1" ht="15.75" customHeight="1" x14ac:dyDescent="0.3">
      <c r="A337" s="27"/>
    </row>
    <row r="338" spans="1:1" ht="15.75" customHeight="1" x14ac:dyDescent="0.3">
      <c r="A338" s="27"/>
    </row>
    <row r="339" spans="1:1" ht="15.75" customHeight="1" x14ac:dyDescent="0.3">
      <c r="A339" s="27"/>
    </row>
    <row r="340" spans="1:1" ht="15.75" customHeight="1" x14ac:dyDescent="0.3">
      <c r="A340" s="27"/>
    </row>
    <row r="341" spans="1:1" ht="15.75" customHeight="1" x14ac:dyDescent="0.3">
      <c r="A341" s="27"/>
    </row>
    <row r="342" spans="1:1" ht="15.75" customHeight="1" x14ac:dyDescent="0.3">
      <c r="A342" s="27"/>
    </row>
    <row r="343" spans="1:1" ht="15.75" customHeight="1" x14ac:dyDescent="0.3">
      <c r="A343" s="27"/>
    </row>
    <row r="344" spans="1:1" ht="15.75" customHeight="1" x14ac:dyDescent="0.3">
      <c r="A344" s="27"/>
    </row>
    <row r="345" spans="1:1" ht="15.75" customHeight="1" x14ac:dyDescent="0.3">
      <c r="A345" s="27"/>
    </row>
    <row r="346" spans="1:1" ht="15.75" customHeight="1" x14ac:dyDescent="0.3">
      <c r="A346" s="27"/>
    </row>
    <row r="347" spans="1:1" ht="15.75" customHeight="1" x14ac:dyDescent="0.3">
      <c r="A347" s="27"/>
    </row>
    <row r="348" spans="1:1" ht="15.75" customHeight="1" x14ac:dyDescent="0.3">
      <c r="A348" s="27"/>
    </row>
    <row r="349" spans="1:1" ht="15.75" customHeight="1" x14ac:dyDescent="0.3">
      <c r="A349" s="27"/>
    </row>
    <row r="350" spans="1:1" ht="15.75" customHeight="1" x14ac:dyDescent="0.3">
      <c r="A350" s="27"/>
    </row>
    <row r="351" spans="1:1" ht="15.75" customHeight="1" x14ac:dyDescent="0.3">
      <c r="A351" s="27"/>
    </row>
    <row r="352" spans="1:1" ht="15.75" customHeight="1" x14ac:dyDescent="0.3">
      <c r="A352" s="27"/>
    </row>
    <row r="353" spans="1:1" ht="15.75" customHeight="1" x14ac:dyDescent="0.3">
      <c r="A353" s="27"/>
    </row>
    <row r="354" spans="1:1" ht="15.75" customHeight="1" x14ac:dyDescent="0.3">
      <c r="A354" s="27"/>
    </row>
    <row r="355" spans="1:1" ht="15.75" customHeight="1" x14ac:dyDescent="0.3">
      <c r="A355" s="27"/>
    </row>
    <row r="356" spans="1:1" ht="15.75" customHeight="1" x14ac:dyDescent="0.3">
      <c r="A356" s="27"/>
    </row>
    <row r="357" spans="1:1" ht="15.75" customHeight="1" x14ac:dyDescent="0.3">
      <c r="A357" s="27"/>
    </row>
    <row r="358" spans="1:1" ht="15.75" customHeight="1" x14ac:dyDescent="0.3">
      <c r="A358" s="27"/>
    </row>
    <row r="359" spans="1:1" ht="15.75" customHeight="1" x14ac:dyDescent="0.3">
      <c r="A359" s="27"/>
    </row>
    <row r="360" spans="1:1" ht="15.75" customHeight="1" x14ac:dyDescent="0.3">
      <c r="A360" s="27"/>
    </row>
    <row r="361" spans="1:1" ht="15.75" customHeight="1" x14ac:dyDescent="0.3">
      <c r="A361" s="27"/>
    </row>
    <row r="362" spans="1:1" ht="15.75" customHeight="1" x14ac:dyDescent="0.3">
      <c r="A362" s="27"/>
    </row>
    <row r="363" spans="1:1" ht="15.75" customHeight="1" x14ac:dyDescent="0.3">
      <c r="A363" s="27"/>
    </row>
    <row r="364" spans="1:1" ht="15.75" customHeight="1" x14ac:dyDescent="0.3">
      <c r="A364" s="27"/>
    </row>
    <row r="365" spans="1:1" ht="15.75" customHeight="1" x14ac:dyDescent="0.3">
      <c r="A365" s="27"/>
    </row>
    <row r="366" spans="1:1" ht="15.75" customHeight="1" x14ac:dyDescent="0.3">
      <c r="A366" s="27"/>
    </row>
    <row r="367" spans="1:1" ht="15.75" customHeight="1" x14ac:dyDescent="0.3">
      <c r="A367" s="27"/>
    </row>
    <row r="368" spans="1:1" ht="15.75" customHeight="1" x14ac:dyDescent="0.3">
      <c r="A368" s="27"/>
    </row>
    <row r="369" spans="1:1" ht="15.75" customHeight="1" x14ac:dyDescent="0.3">
      <c r="A369" s="27"/>
    </row>
    <row r="370" spans="1:1" ht="15.75" customHeight="1" x14ac:dyDescent="0.3">
      <c r="A370" s="27"/>
    </row>
    <row r="371" spans="1:1" ht="15.75" customHeight="1" x14ac:dyDescent="0.3">
      <c r="A371" s="27"/>
    </row>
    <row r="372" spans="1:1" ht="15.75" customHeight="1" x14ac:dyDescent="0.3">
      <c r="A372" s="27"/>
    </row>
    <row r="373" spans="1:1" ht="15.75" customHeight="1" x14ac:dyDescent="0.3">
      <c r="A373" s="27"/>
    </row>
    <row r="374" spans="1:1" ht="15.75" customHeight="1" x14ac:dyDescent="0.3">
      <c r="A374" s="27"/>
    </row>
    <row r="375" spans="1:1" ht="15.75" customHeight="1" x14ac:dyDescent="0.3">
      <c r="A375" s="27"/>
    </row>
    <row r="376" spans="1:1" ht="15.75" customHeight="1" x14ac:dyDescent="0.3">
      <c r="A376" s="27"/>
    </row>
    <row r="377" spans="1:1" ht="15.75" customHeight="1" x14ac:dyDescent="0.3">
      <c r="A377" s="27"/>
    </row>
    <row r="378" spans="1:1" ht="15.75" customHeight="1" x14ac:dyDescent="0.3">
      <c r="A378" s="27"/>
    </row>
    <row r="379" spans="1:1" ht="15.75" customHeight="1" x14ac:dyDescent="0.3">
      <c r="A379" s="27"/>
    </row>
    <row r="380" spans="1:1" ht="15.75" customHeight="1" x14ac:dyDescent="0.3">
      <c r="A380" s="27"/>
    </row>
    <row r="381" spans="1:1" ht="15.75" customHeight="1" x14ac:dyDescent="0.3">
      <c r="A381" s="27"/>
    </row>
    <row r="382" spans="1:1" ht="15.75" customHeight="1" x14ac:dyDescent="0.3">
      <c r="A382" s="27"/>
    </row>
    <row r="383" spans="1:1" ht="15.75" customHeight="1" x14ac:dyDescent="0.3">
      <c r="A383" s="27"/>
    </row>
    <row r="384" spans="1:1" ht="15.75" customHeight="1" x14ac:dyDescent="0.3">
      <c r="A384" s="27"/>
    </row>
    <row r="385" spans="1:1" ht="15.75" customHeight="1" x14ac:dyDescent="0.3">
      <c r="A385" s="27"/>
    </row>
    <row r="386" spans="1:1" ht="15.75" customHeight="1" x14ac:dyDescent="0.3">
      <c r="A386" s="27"/>
    </row>
    <row r="387" spans="1:1" ht="15.75" customHeight="1" x14ac:dyDescent="0.3">
      <c r="A387" s="27"/>
    </row>
    <row r="388" spans="1:1" ht="15.75" customHeight="1" x14ac:dyDescent="0.3">
      <c r="A388" s="27"/>
    </row>
    <row r="389" spans="1:1" ht="15.75" customHeight="1" x14ac:dyDescent="0.3">
      <c r="A389" s="27"/>
    </row>
    <row r="390" spans="1:1" ht="15.75" customHeight="1" x14ac:dyDescent="0.3">
      <c r="A390" s="27"/>
    </row>
    <row r="391" spans="1:1" ht="15.75" customHeight="1" x14ac:dyDescent="0.3">
      <c r="A391" s="27"/>
    </row>
    <row r="392" spans="1:1" ht="15.75" customHeight="1" x14ac:dyDescent="0.3">
      <c r="A392" s="27"/>
    </row>
    <row r="393" spans="1:1" ht="15.75" customHeight="1" x14ac:dyDescent="0.3">
      <c r="A393" s="27"/>
    </row>
    <row r="394" spans="1:1" ht="15.75" customHeight="1" x14ac:dyDescent="0.3">
      <c r="A394" s="27"/>
    </row>
    <row r="395" spans="1:1" ht="15.75" customHeight="1" x14ac:dyDescent="0.3">
      <c r="A395" s="27"/>
    </row>
    <row r="396" spans="1:1" ht="15.75" customHeight="1" x14ac:dyDescent="0.3">
      <c r="A396" s="27"/>
    </row>
    <row r="397" spans="1:1" ht="15.75" customHeight="1" x14ac:dyDescent="0.3">
      <c r="A397" s="27"/>
    </row>
    <row r="398" spans="1:1" ht="15.75" customHeight="1" x14ac:dyDescent="0.3">
      <c r="A398" s="27"/>
    </row>
    <row r="399" spans="1:1" ht="15.75" customHeight="1" x14ac:dyDescent="0.3">
      <c r="A399" s="27"/>
    </row>
    <row r="400" spans="1:1" ht="15.75" customHeight="1" x14ac:dyDescent="0.3">
      <c r="A400" s="27"/>
    </row>
    <row r="401" spans="1:1" ht="15.75" customHeight="1" x14ac:dyDescent="0.3">
      <c r="A401" s="27"/>
    </row>
    <row r="402" spans="1:1" ht="15.75" customHeight="1" x14ac:dyDescent="0.3">
      <c r="A402" s="27"/>
    </row>
    <row r="403" spans="1:1" ht="15.75" customHeight="1" x14ac:dyDescent="0.3">
      <c r="A403" s="27"/>
    </row>
    <row r="404" spans="1:1" ht="15.75" customHeight="1" x14ac:dyDescent="0.3">
      <c r="A404" s="27"/>
    </row>
    <row r="405" spans="1:1" ht="15.75" customHeight="1" x14ac:dyDescent="0.3">
      <c r="A405" s="27"/>
    </row>
    <row r="406" spans="1:1" ht="15.75" customHeight="1" x14ac:dyDescent="0.3">
      <c r="A406" s="27"/>
    </row>
    <row r="407" spans="1:1" ht="15.75" customHeight="1" x14ac:dyDescent="0.3">
      <c r="A407" s="27"/>
    </row>
    <row r="408" spans="1:1" ht="15.75" customHeight="1" x14ac:dyDescent="0.3">
      <c r="A408" s="27"/>
    </row>
    <row r="409" spans="1:1" ht="15.75" customHeight="1" x14ac:dyDescent="0.3">
      <c r="A409" s="27"/>
    </row>
    <row r="410" spans="1:1" ht="15.75" customHeight="1" x14ac:dyDescent="0.3">
      <c r="A410" s="27"/>
    </row>
    <row r="411" spans="1:1" ht="15.75" customHeight="1" x14ac:dyDescent="0.3">
      <c r="A411" s="27"/>
    </row>
    <row r="412" spans="1:1" ht="15.75" customHeight="1" x14ac:dyDescent="0.3">
      <c r="A412" s="27"/>
    </row>
    <row r="413" spans="1:1" ht="15.75" customHeight="1" x14ac:dyDescent="0.3">
      <c r="A413" s="27"/>
    </row>
    <row r="414" spans="1:1" ht="15.75" customHeight="1" x14ac:dyDescent="0.3">
      <c r="A414" s="27"/>
    </row>
    <row r="415" spans="1:1" ht="15.75" customHeight="1" x14ac:dyDescent="0.3">
      <c r="A415" s="27"/>
    </row>
    <row r="416" spans="1:1" ht="15.75" customHeight="1" x14ac:dyDescent="0.3">
      <c r="A416" s="27"/>
    </row>
    <row r="417" spans="1:1" ht="15.75" customHeight="1" x14ac:dyDescent="0.3">
      <c r="A417" s="27"/>
    </row>
    <row r="418" spans="1:1" ht="15.75" customHeight="1" x14ac:dyDescent="0.3">
      <c r="A418" s="27"/>
    </row>
    <row r="419" spans="1:1" ht="15.75" customHeight="1" x14ac:dyDescent="0.3">
      <c r="A419" s="27"/>
    </row>
    <row r="420" spans="1:1" ht="15.75" customHeight="1" x14ac:dyDescent="0.3">
      <c r="A420" s="27"/>
    </row>
    <row r="421" spans="1:1" ht="15.75" customHeight="1" x14ac:dyDescent="0.3">
      <c r="A421" s="27"/>
    </row>
    <row r="422" spans="1:1" ht="15.75" customHeight="1" x14ac:dyDescent="0.3">
      <c r="A422" s="27"/>
    </row>
    <row r="423" spans="1:1" ht="15.75" customHeight="1" x14ac:dyDescent="0.3">
      <c r="A423" s="27"/>
    </row>
    <row r="424" spans="1:1" ht="15.75" customHeight="1" x14ac:dyDescent="0.3">
      <c r="A424" s="27"/>
    </row>
    <row r="425" spans="1:1" ht="15.75" customHeight="1" x14ac:dyDescent="0.3">
      <c r="A425" s="27"/>
    </row>
    <row r="426" spans="1:1" ht="15.75" customHeight="1" x14ac:dyDescent="0.3">
      <c r="A426" s="27"/>
    </row>
    <row r="427" spans="1:1" ht="15.75" customHeight="1" x14ac:dyDescent="0.3">
      <c r="A427" s="27"/>
    </row>
    <row r="428" spans="1:1" ht="15.75" customHeight="1" x14ac:dyDescent="0.3">
      <c r="A428" s="27"/>
    </row>
    <row r="429" spans="1:1" ht="15.75" customHeight="1" x14ac:dyDescent="0.3">
      <c r="A429" s="27"/>
    </row>
    <row r="430" spans="1:1" ht="15.75" customHeight="1" x14ac:dyDescent="0.3">
      <c r="A430" s="27"/>
    </row>
    <row r="431" spans="1:1" ht="15.75" customHeight="1" x14ac:dyDescent="0.3">
      <c r="A431" s="27"/>
    </row>
    <row r="432" spans="1:1" ht="15.75" customHeight="1" x14ac:dyDescent="0.3">
      <c r="A432" s="27"/>
    </row>
    <row r="433" spans="1:1" ht="15.75" customHeight="1" x14ac:dyDescent="0.3">
      <c r="A433" s="27"/>
    </row>
    <row r="434" spans="1:1" ht="15.75" customHeight="1" x14ac:dyDescent="0.3">
      <c r="A434" s="27"/>
    </row>
    <row r="435" spans="1:1" ht="15.75" customHeight="1" x14ac:dyDescent="0.3">
      <c r="A435" s="27"/>
    </row>
    <row r="436" spans="1:1" ht="15.75" customHeight="1" x14ac:dyDescent="0.3">
      <c r="A436" s="27"/>
    </row>
    <row r="437" spans="1:1" ht="15.75" customHeight="1" x14ac:dyDescent="0.3">
      <c r="A437" s="27"/>
    </row>
    <row r="438" spans="1:1" ht="15.75" customHeight="1" x14ac:dyDescent="0.3">
      <c r="A438" s="27"/>
    </row>
    <row r="439" spans="1:1" ht="15.75" customHeight="1" x14ac:dyDescent="0.3">
      <c r="A439" s="27"/>
    </row>
    <row r="440" spans="1:1" ht="15.75" customHeight="1" x14ac:dyDescent="0.3">
      <c r="A440" s="27"/>
    </row>
    <row r="441" spans="1:1" ht="15.75" customHeight="1" x14ac:dyDescent="0.3">
      <c r="A441" s="27"/>
    </row>
    <row r="442" spans="1:1" ht="15.75" customHeight="1" x14ac:dyDescent="0.3">
      <c r="A442" s="27"/>
    </row>
    <row r="443" spans="1:1" ht="15.75" customHeight="1" x14ac:dyDescent="0.3">
      <c r="A443" s="27"/>
    </row>
    <row r="444" spans="1:1" ht="15.75" customHeight="1" x14ac:dyDescent="0.3">
      <c r="A444" s="27"/>
    </row>
    <row r="445" spans="1:1" ht="15.75" customHeight="1" x14ac:dyDescent="0.3">
      <c r="A445" s="27"/>
    </row>
    <row r="446" spans="1:1" ht="15.75" customHeight="1" x14ac:dyDescent="0.3">
      <c r="A446" s="27"/>
    </row>
    <row r="447" spans="1:1" ht="15.75" customHeight="1" x14ac:dyDescent="0.3">
      <c r="A447" s="27"/>
    </row>
    <row r="448" spans="1:1" ht="15.75" customHeight="1" x14ac:dyDescent="0.3">
      <c r="A448" s="27"/>
    </row>
    <row r="449" spans="1:1" ht="15.75" customHeight="1" x14ac:dyDescent="0.3">
      <c r="A449" s="27"/>
    </row>
    <row r="450" spans="1:1" ht="15.75" customHeight="1" x14ac:dyDescent="0.3">
      <c r="A450" s="27"/>
    </row>
    <row r="451" spans="1:1" ht="15.75" customHeight="1" x14ac:dyDescent="0.3">
      <c r="A451" s="27"/>
    </row>
    <row r="452" spans="1:1" ht="15.75" customHeight="1" x14ac:dyDescent="0.3">
      <c r="A452" s="27"/>
    </row>
    <row r="453" spans="1:1" ht="15.75" customHeight="1" x14ac:dyDescent="0.3">
      <c r="A453" s="27"/>
    </row>
    <row r="454" spans="1:1" ht="15.75" customHeight="1" x14ac:dyDescent="0.3">
      <c r="A454" s="27"/>
    </row>
    <row r="455" spans="1:1" ht="15.75" customHeight="1" x14ac:dyDescent="0.3">
      <c r="A455" s="27"/>
    </row>
    <row r="456" spans="1:1" ht="15.75" customHeight="1" x14ac:dyDescent="0.3">
      <c r="A456" s="27"/>
    </row>
    <row r="457" spans="1:1" ht="15.75" customHeight="1" x14ac:dyDescent="0.3">
      <c r="A457" s="27"/>
    </row>
    <row r="458" spans="1:1" ht="15.75" customHeight="1" x14ac:dyDescent="0.3">
      <c r="A458" s="27"/>
    </row>
    <row r="459" spans="1:1" ht="15.75" customHeight="1" x14ac:dyDescent="0.3">
      <c r="A459" s="27"/>
    </row>
    <row r="460" spans="1:1" ht="15.75" customHeight="1" x14ac:dyDescent="0.3">
      <c r="A460" s="27"/>
    </row>
    <row r="461" spans="1:1" ht="15.75" customHeight="1" x14ac:dyDescent="0.3">
      <c r="A461" s="27"/>
    </row>
    <row r="462" spans="1:1" ht="15.75" customHeight="1" x14ac:dyDescent="0.3">
      <c r="A462" s="27"/>
    </row>
    <row r="463" spans="1:1" ht="15.75" customHeight="1" x14ac:dyDescent="0.3">
      <c r="A463" s="27"/>
    </row>
    <row r="464" spans="1:1" ht="15.75" customHeight="1" x14ac:dyDescent="0.3">
      <c r="A464" s="27"/>
    </row>
    <row r="465" spans="1:1" ht="15.75" customHeight="1" x14ac:dyDescent="0.3">
      <c r="A465" s="27"/>
    </row>
    <row r="466" spans="1:1" ht="15.75" customHeight="1" x14ac:dyDescent="0.3">
      <c r="A466" s="27"/>
    </row>
    <row r="467" spans="1:1" ht="15.75" customHeight="1" x14ac:dyDescent="0.3">
      <c r="A467" s="27"/>
    </row>
    <row r="468" spans="1:1" ht="15.75" customHeight="1" x14ac:dyDescent="0.3">
      <c r="A468" s="27"/>
    </row>
    <row r="469" spans="1:1" ht="15.75" customHeight="1" x14ac:dyDescent="0.3">
      <c r="A469" s="27"/>
    </row>
    <row r="470" spans="1:1" ht="15.75" customHeight="1" x14ac:dyDescent="0.3">
      <c r="A470" s="27"/>
    </row>
    <row r="471" spans="1:1" ht="15.75" customHeight="1" x14ac:dyDescent="0.3">
      <c r="A471" s="27"/>
    </row>
    <row r="472" spans="1:1" ht="15.75" customHeight="1" x14ac:dyDescent="0.3">
      <c r="A472" s="27"/>
    </row>
    <row r="473" spans="1:1" ht="15.75" customHeight="1" x14ac:dyDescent="0.3">
      <c r="A473" s="27"/>
    </row>
    <row r="474" spans="1:1" ht="15.75" customHeight="1" x14ac:dyDescent="0.3">
      <c r="A474" s="27"/>
    </row>
    <row r="475" spans="1:1" ht="15.75" customHeight="1" x14ac:dyDescent="0.3">
      <c r="A475" s="27"/>
    </row>
    <row r="476" spans="1:1" ht="15.75" customHeight="1" x14ac:dyDescent="0.3">
      <c r="A476" s="27"/>
    </row>
    <row r="477" spans="1:1" ht="15.75" customHeight="1" x14ac:dyDescent="0.3">
      <c r="A477" s="27"/>
    </row>
    <row r="478" spans="1:1" ht="15.75" customHeight="1" x14ac:dyDescent="0.3">
      <c r="A478" s="27"/>
    </row>
    <row r="479" spans="1:1" ht="15.75" customHeight="1" x14ac:dyDescent="0.3">
      <c r="A479" s="27"/>
    </row>
    <row r="480" spans="1:1" ht="15.75" customHeight="1" x14ac:dyDescent="0.3">
      <c r="A480" s="27"/>
    </row>
    <row r="481" spans="1:1" ht="15.75" customHeight="1" x14ac:dyDescent="0.3">
      <c r="A481" s="27"/>
    </row>
    <row r="482" spans="1:1" ht="15.75" customHeight="1" x14ac:dyDescent="0.3">
      <c r="A482" s="27"/>
    </row>
    <row r="483" spans="1:1" ht="15.75" customHeight="1" x14ac:dyDescent="0.3">
      <c r="A483" s="27"/>
    </row>
    <row r="484" spans="1:1" ht="15.75" customHeight="1" x14ac:dyDescent="0.3">
      <c r="A484" s="27"/>
    </row>
    <row r="485" spans="1:1" ht="15.75" customHeight="1" x14ac:dyDescent="0.3">
      <c r="A485" s="27"/>
    </row>
    <row r="486" spans="1:1" ht="15.75" customHeight="1" x14ac:dyDescent="0.3">
      <c r="A486" s="27"/>
    </row>
    <row r="487" spans="1:1" ht="15.75" customHeight="1" x14ac:dyDescent="0.3">
      <c r="A487" s="27"/>
    </row>
    <row r="488" spans="1:1" ht="15.75" customHeight="1" x14ac:dyDescent="0.3">
      <c r="A488" s="27"/>
    </row>
    <row r="489" spans="1:1" ht="15.75" customHeight="1" x14ac:dyDescent="0.3">
      <c r="A489" s="27"/>
    </row>
    <row r="490" spans="1:1" ht="15.75" customHeight="1" x14ac:dyDescent="0.3">
      <c r="A490" s="27"/>
    </row>
    <row r="491" spans="1:1" ht="15.75" customHeight="1" x14ac:dyDescent="0.3">
      <c r="A491" s="27"/>
    </row>
    <row r="492" spans="1:1" ht="15.75" customHeight="1" x14ac:dyDescent="0.3">
      <c r="A492" s="27"/>
    </row>
    <row r="493" spans="1:1" ht="15.75" customHeight="1" x14ac:dyDescent="0.3">
      <c r="A493" s="27"/>
    </row>
    <row r="494" spans="1:1" ht="15.75" customHeight="1" x14ac:dyDescent="0.3">
      <c r="A494" s="27"/>
    </row>
    <row r="495" spans="1:1" ht="15.75" customHeight="1" x14ac:dyDescent="0.3">
      <c r="A495" s="27"/>
    </row>
    <row r="496" spans="1:1" ht="15.75" customHeight="1" x14ac:dyDescent="0.3">
      <c r="A496" s="27"/>
    </row>
    <row r="497" spans="1:1" ht="15.75" customHeight="1" x14ac:dyDescent="0.3">
      <c r="A497" s="27"/>
    </row>
    <row r="498" spans="1:1" ht="15.75" customHeight="1" x14ac:dyDescent="0.3">
      <c r="A498" s="27"/>
    </row>
    <row r="499" spans="1:1" ht="15.75" customHeight="1" x14ac:dyDescent="0.3">
      <c r="A499" s="27"/>
    </row>
    <row r="500" spans="1:1" ht="15.75" customHeight="1" x14ac:dyDescent="0.3">
      <c r="A500" s="27"/>
    </row>
    <row r="501" spans="1:1" ht="15.75" customHeight="1" x14ac:dyDescent="0.3">
      <c r="A501" s="27"/>
    </row>
    <row r="502" spans="1:1" ht="15.75" customHeight="1" x14ac:dyDescent="0.3">
      <c r="A502" s="27"/>
    </row>
    <row r="503" spans="1:1" ht="15.75" customHeight="1" x14ac:dyDescent="0.3">
      <c r="A503" s="27"/>
    </row>
    <row r="504" spans="1:1" ht="15.75" customHeight="1" x14ac:dyDescent="0.3">
      <c r="A504" s="27"/>
    </row>
    <row r="505" spans="1:1" ht="15.75" customHeight="1" x14ac:dyDescent="0.3">
      <c r="A505" s="27"/>
    </row>
    <row r="506" spans="1:1" ht="15.75" customHeight="1" x14ac:dyDescent="0.3">
      <c r="A506" s="27"/>
    </row>
    <row r="507" spans="1:1" ht="15.75" customHeight="1" x14ac:dyDescent="0.3">
      <c r="A507" s="27"/>
    </row>
    <row r="508" spans="1:1" ht="15.75" customHeight="1" x14ac:dyDescent="0.3">
      <c r="A508" s="27"/>
    </row>
    <row r="509" spans="1:1" ht="15.75" customHeight="1" x14ac:dyDescent="0.3">
      <c r="A509" s="27"/>
    </row>
    <row r="510" spans="1:1" ht="15.75" customHeight="1" x14ac:dyDescent="0.3">
      <c r="A510" s="27"/>
    </row>
    <row r="511" spans="1:1" ht="15.75" customHeight="1" x14ac:dyDescent="0.3">
      <c r="A511" s="27"/>
    </row>
    <row r="512" spans="1:1" ht="15.75" customHeight="1" x14ac:dyDescent="0.3">
      <c r="A512" s="27"/>
    </row>
    <row r="513" spans="1:1" ht="15.75" customHeight="1" x14ac:dyDescent="0.3">
      <c r="A513" s="27"/>
    </row>
    <row r="514" spans="1:1" ht="15.75" customHeight="1" x14ac:dyDescent="0.3">
      <c r="A514" s="27"/>
    </row>
    <row r="515" spans="1:1" ht="15.75" customHeight="1" x14ac:dyDescent="0.3">
      <c r="A515" s="27"/>
    </row>
    <row r="516" spans="1:1" ht="15.75" customHeight="1" x14ac:dyDescent="0.3">
      <c r="A516" s="27"/>
    </row>
    <row r="517" spans="1:1" ht="15.75" customHeight="1" x14ac:dyDescent="0.3">
      <c r="A517" s="27"/>
    </row>
    <row r="518" spans="1:1" ht="15.75" customHeight="1" x14ac:dyDescent="0.3">
      <c r="A518" s="27"/>
    </row>
    <row r="519" spans="1:1" ht="15.75" customHeight="1" x14ac:dyDescent="0.3">
      <c r="A519" s="27"/>
    </row>
    <row r="520" spans="1:1" ht="15.75" customHeight="1" x14ac:dyDescent="0.3">
      <c r="A520" s="27"/>
    </row>
    <row r="521" spans="1:1" ht="15.75" customHeight="1" x14ac:dyDescent="0.3">
      <c r="A521" s="27"/>
    </row>
    <row r="522" spans="1:1" ht="15.75" customHeight="1" x14ac:dyDescent="0.3">
      <c r="A522" s="27"/>
    </row>
    <row r="523" spans="1:1" ht="15.75" customHeight="1" x14ac:dyDescent="0.3">
      <c r="A523" s="27"/>
    </row>
    <row r="524" spans="1:1" ht="15.75" customHeight="1" x14ac:dyDescent="0.3">
      <c r="A524" s="27"/>
    </row>
    <row r="525" spans="1:1" ht="15.75" customHeight="1" x14ac:dyDescent="0.3">
      <c r="A525" s="27"/>
    </row>
    <row r="526" spans="1:1" ht="15.75" customHeight="1" x14ac:dyDescent="0.3">
      <c r="A526" s="27"/>
    </row>
    <row r="527" spans="1:1" ht="15.75" customHeight="1" x14ac:dyDescent="0.3">
      <c r="A527" s="27"/>
    </row>
    <row r="528" spans="1:1" ht="15.75" customHeight="1" x14ac:dyDescent="0.3">
      <c r="A528" s="27"/>
    </row>
    <row r="529" spans="1:1" ht="15.75" customHeight="1" x14ac:dyDescent="0.3">
      <c r="A529" s="27"/>
    </row>
    <row r="530" spans="1:1" ht="15.75" customHeight="1" x14ac:dyDescent="0.3">
      <c r="A530" s="27"/>
    </row>
    <row r="531" spans="1:1" ht="15.75" customHeight="1" x14ac:dyDescent="0.3">
      <c r="A531" s="27"/>
    </row>
    <row r="532" spans="1:1" ht="15.75" customHeight="1" x14ac:dyDescent="0.3">
      <c r="A532" s="27"/>
    </row>
    <row r="533" spans="1:1" ht="15.75" customHeight="1" x14ac:dyDescent="0.3">
      <c r="A533" s="27"/>
    </row>
    <row r="534" spans="1:1" ht="15.75" customHeight="1" x14ac:dyDescent="0.3">
      <c r="A534" s="27"/>
    </row>
    <row r="535" spans="1:1" ht="15.75" customHeight="1" x14ac:dyDescent="0.3">
      <c r="A535" s="27"/>
    </row>
    <row r="536" spans="1:1" ht="15.75" customHeight="1" x14ac:dyDescent="0.3">
      <c r="A536" s="27"/>
    </row>
    <row r="537" spans="1:1" ht="15.75" customHeight="1" x14ac:dyDescent="0.3">
      <c r="A537" s="27"/>
    </row>
    <row r="538" spans="1:1" ht="15.75" customHeight="1" x14ac:dyDescent="0.3">
      <c r="A538" s="27"/>
    </row>
    <row r="539" spans="1:1" ht="15.75" customHeight="1" x14ac:dyDescent="0.3">
      <c r="A539" s="27"/>
    </row>
    <row r="540" spans="1:1" ht="15.75" customHeight="1" x14ac:dyDescent="0.3">
      <c r="A540" s="27"/>
    </row>
    <row r="541" spans="1:1" ht="15.75" customHeight="1" x14ac:dyDescent="0.3">
      <c r="A541" s="27"/>
    </row>
    <row r="542" spans="1:1" ht="15.75" customHeight="1" x14ac:dyDescent="0.3">
      <c r="A542" s="27"/>
    </row>
    <row r="543" spans="1:1" ht="15.75" customHeight="1" x14ac:dyDescent="0.3">
      <c r="A543" s="27"/>
    </row>
    <row r="544" spans="1:1" ht="15.75" customHeight="1" x14ac:dyDescent="0.3">
      <c r="A544" s="27"/>
    </row>
    <row r="545" spans="1:1" ht="15.75" customHeight="1" x14ac:dyDescent="0.3">
      <c r="A545" s="27"/>
    </row>
    <row r="546" spans="1:1" ht="15.75" customHeight="1" x14ac:dyDescent="0.3">
      <c r="A546" s="27"/>
    </row>
    <row r="547" spans="1:1" ht="15.75" customHeight="1" x14ac:dyDescent="0.3">
      <c r="A547" s="27"/>
    </row>
    <row r="548" spans="1:1" ht="15.75" customHeight="1" x14ac:dyDescent="0.3">
      <c r="A548" s="27"/>
    </row>
    <row r="549" spans="1:1" ht="15.75" customHeight="1" x14ac:dyDescent="0.3">
      <c r="A549" s="27"/>
    </row>
    <row r="550" spans="1:1" ht="15.75" customHeight="1" x14ac:dyDescent="0.3">
      <c r="A550" s="27"/>
    </row>
    <row r="551" spans="1:1" ht="15.75" customHeight="1" x14ac:dyDescent="0.3">
      <c r="A551" s="27"/>
    </row>
    <row r="552" spans="1:1" ht="15.75" customHeight="1" x14ac:dyDescent="0.3">
      <c r="A552" s="27"/>
    </row>
    <row r="553" spans="1:1" ht="15.75" customHeight="1" x14ac:dyDescent="0.3">
      <c r="A553" s="27"/>
    </row>
    <row r="554" spans="1:1" ht="15.75" customHeight="1" x14ac:dyDescent="0.3">
      <c r="A554" s="27"/>
    </row>
    <row r="555" spans="1:1" ht="15.75" customHeight="1" x14ac:dyDescent="0.3">
      <c r="A555" s="27"/>
    </row>
    <row r="556" spans="1:1" ht="15.75" customHeight="1" x14ac:dyDescent="0.3">
      <c r="A556" s="27"/>
    </row>
    <row r="557" spans="1:1" ht="15.75" customHeight="1" x14ac:dyDescent="0.3">
      <c r="A557" s="27"/>
    </row>
    <row r="558" spans="1:1" ht="15.75" customHeight="1" x14ac:dyDescent="0.3">
      <c r="A558" s="27"/>
    </row>
    <row r="559" spans="1:1" ht="15.75" customHeight="1" x14ac:dyDescent="0.3">
      <c r="A559" s="27"/>
    </row>
    <row r="560" spans="1:1" ht="15.75" customHeight="1" x14ac:dyDescent="0.3">
      <c r="A560" s="27"/>
    </row>
    <row r="561" spans="1:1" ht="15.75" customHeight="1" x14ac:dyDescent="0.3">
      <c r="A561" s="27"/>
    </row>
    <row r="562" spans="1:1" ht="15.75" customHeight="1" x14ac:dyDescent="0.3">
      <c r="A562" s="27"/>
    </row>
    <row r="563" spans="1:1" ht="15.75" customHeight="1" x14ac:dyDescent="0.3">
      <c r="A563" s="27"/>
    </row>
    <row r="564" spans="1:1" ht="15.75" customHeight="1" x14ac:dyDescent="0.3">
      <c r="A564" s="27"/>
    </row>
    <row r="565" spans="1:1" ht="15.75" customHeight="1" x14ac:dyDescent="0.3">
      <c r="A565" s="27"/>
    </row>
    <row r="566" spans="1:1" ht="15.75" customHeight="1" x14ac:dyDescent="0.3">
      <c r="A566" s="27"/>
    </row>
    <row r="567" spans="1:1" ht="15.75" customHeight="1" x14ac:dyDescent="0.3">
      <c r="A567" s="27"/>
    </row>
    <row r="568" spans="1:1" ht="15.75" customHeight="1" x14ac:dyDescent="0.3">
      <c r="A568" s="27"/>
    </row>
    <row r="569" spans="1:1" ht="15.75" customHeight="1" x14ac:dyDescent="0.3">
      <c r="A569" s="27"/>
    </row>
    <row r="570" spans="1:1" ht="15.75" customHeight="1" x14ac:dyDescent="0.3">
      <c r="A570" s="27"/>
    </row>
    <row r="571" spans="1:1" ht="15.75" customHeight="1" x14ac:dyDescent="0.3">
      <c r="A571" s="27"/>
    </row>
    <row r="572" spans="1:1" ht="15.75" customHeight="1" x14ac:dyDescent="0.3">
      <c r="A572" s="27"/>
    </row>
    <row r="573" spans="1:1" ht="15.75" customHeight="1" x14ac:dyDescent="0.3">
      <c r="A573" s="27"/>
    </row>
    <row r="574" spans="1:1" ht="15.75" customHeight="1" x14ac:dyDescent="0.3">
      <c r="A574" s="27"/>
    </row>
    <row r="575" spans="1:1" ht="15.75" customHeight="1" x14ac:dyDescent="0.3">
      <c r="A575" s="27"/>
    </row>
    <row r="576" spans="1:1" ht="15.75" customHeight="1" x14ac:dyDescent="0.3">
      <c r="A576" s="27"/>
    </row>
    <row r="577" spans="1:1" ht="15.75" customHeight="1" x14ac:dyDescent="0.3">
      <c r="A577" s="27"/>
    </row>
    <row r="578" spans="1:1" ht="15.75" customHeight="1" x14ac:dyDescent="0.3">
      <c r="A578" s="27"/>
    </row>
    <row r="579" spans="1:1" ht="15.75" customHeight="1" x14ac:dyDescent="0.3">
      <c r="A579" s="27"/>
    </row>
    <row r="580" spans="1:1" ht="15.75" customHeight="1" x14ac:dyDescent="0.3">
      <c r="A580" s="27"/>
    </row>
    <row r="581" spans="1:1" ht="15.75" customHeight="1" x14ac:dyDescent="0.3">
      <c r="A581" s="27"/>
    </row>
    <row r="582" spans="1:1" ht="15.75" customHeight="1" x14ac:dyDescent="0.3">
      <c r="A582" s="27"/>
    </row>
    <row r="583" spans="1:1" ht="15.75" customHeight="1" x14ac:dyDescent="0.3">
      <c r="A583" s="27"/>
    </row>
    <row r="584" spans="1:1" ht="15.75" customHeight="1" x14ac:dyDescent="0.3">
      <c r="A584" s="27"/>
    </row>
    <row r="585" spans="1:1" ht="15.75" customHeight="1" x14ac:dyDescent="0.3">
      <c r="A585" s="27"/>
    </row>
    <row r="586" spans="1:1" ht="15.75" customHeight="1" x14ac:dyDescent="0.3">
      <c r="A586" s="27"/>
    </row>
    <row r="587" spans="1:1" ht="15.75" customHeight="1" x14ac:dyDescent="0.3">
      <c r="A587" s="27"/>
    </row>
    <row r="588" spans="1:1" ht="15.75" customHeight="1" x14ac:dyDescent="0.3">
      <c r="A588" s="27"/>
    </row>
    <row r="589" spans="1:1" ht="15.75" customHeight="1" x14ac:dyDescent="0.3">
      <c r="A589" s="27"/>
    </row>
    <row r="590" spans="1:1" ht="15.75" customHeight="1" x14ac:dyDescent="0.3">
      <c r="A590" s="27"/>
    </row>
    <row r="591" spans="1:1" ht="15.75" customHeight="1" x14ac:dyDescent="0.3">
      <c r="A591" s="27"/>
    </row>
    <row r="592" spans="1:1" ht="15.75" customHeight="1" x14ac:dyDescent="0.3">
      <c r="A592" s="27"/>
    </row>
    <row r="593" spans="1:1" ht="15.75" customHeight="1" x14ac:dyDescent="0.3">
      <c r="A593" s="27"/>
    </row>
    <row r="594" spans="1:1" ht="15.75" customHeight="1" x14ac:dyDescent="0.3">
      <c r="A594" s="27"/>
    </row>
    <row r="595" spans="1:1" ht="15.75" customHeight="1" x14ac:dyDescent="0.3">
      <c r="A595" s="27"/>
    </row>
    <row r="596" spans="1:1" ht="15.75" customHeight="1" x14ac:dyDescent="0.3">
      <c r="A596" s="27"/>
    </row>
    <row r="597" spans="1:1" ht="15.75" customHeight="1" x14ac:dyDescent="0.3">
      <c r="A597" s="27"/>
    </row>
    <row r="598" spans="1:1" ht="15.75" customHeight="1" x14ac:dyDescent="0.3">
      <c r="A598" s="27"/>
    </row>
    <row r="599" spans="1:1" ht="15.75" customHeight="1" x14ac:dyDescent="0.3">
      <c r="A599" s="27"/>
    </row>
    <row r="600" spans="1:1" ht="15.75" customHeight="1" x14ac:dyDescent="0.3">
      <c r="A600" s="27"/>
    </row>
    <row r="601" spans="1:1" ht="15.75" customHeight="1" x14ac:dyDescent="0.3">
      <c r="A601" s="27"/>
    </row>
    <row r="602" spans="1:1" ht="15.75" customHeight="1" x14ac:dyDescent="0.3">
      <c r="A602" s="27"/>
    </row>
    <row r="603" spans="1:1" ht="15.75" customHeight="1" x14ac:dyDescent="0.3">
      <c r="A603" s="27"/>
    </row>
    <row r="604" spans="1:1" ht="15.75" customHeight="1" x14ac:dyDescent="0.3">
      <c r="A604" s="27"/>
    </row>
    <row r="605" spans="1:1" ht="15.75" customHeight="1" x14ac:dyDescent="0.3">
      <c r="A605" s="27"/>
    </row>
    <row r="606" spans="1:1" ht="15.75" customHeight="1" x14ac:dyDescent="0.3">
      <c r="A606" s="27"/>
    </row>
    <row r="607" spans="1:1" ht="15.75" customHeight="1" x14ac:dyDescent="0.3">
      <c r="A607" s="27"/>
    </row>
    <row r="608" spans="1:1" ht="15.75" customHeight="1" x14ac:dyDescent="0.3">
      <c r="A608" s="27"/>
    </row>
    <row r="609" spans="1:1" ht="15.75" customHeight="1" x14ac:dyDescent="0.3">
      <c r="A609" s="27"/>
    </row>
    <row r="610" spans="1:1" ht="15.75" customHeight="1" x14ac:dyDescent="0.3">
      <c r="A610" s="27"/>
    </row>
    <row r="611" spans="1:1" ht="15.75" customHeight="1" x14ac:dyDescent="0.3">
      <c r="A611" s="27"/>
    </row>
    <row r="612" spans="1:1" ht="15.75" customHeight="1" x14ac:dyDescent="0.3">
      <c r="A612" s="27"/>
    </row>
    <row r="613" spans="1:1" ht="15.75" customHeight="1" x14ac:dyDescent="0.3">
      <c r="A613" s="27"/>
    </row>
    <row r="614" spans="1:1" ht="15.75" customHeight="1" x14ac:dyDescent="0.3">
      <c r="A614" s="27"/>
    </row>
    <row r="615" spans="1:1" ht="15.75" customHeight="1" x14ac:dyDescent="0.3">
      <c r="A615" s="27"/>
    </row>
    <row r="616" spans="1:1" ht="15.75" customHeight="1" x14ac:dyDescent="0.3">
      <c r="A616" s="27"/>
    </row>
    <row r="617" spans="1:1" ht="15.75" customHeight="1" x14ac:dyDescent="0.3">
      <c r="A617" s="27"/>
    </row>
    <row r="618" spans="1:1" ht="15.75" customHeight="1" x14ac:dyDescent="0.3">
      <c r="A618" s="27"/>
    </row>
    <row r="619" spans="1:1" ht="15.75" customHeight="1" x14ac:dyDescent="0.3">
      <c r="A619" s="27"/>
    </row>
    <row r="620" spans="1:1" ht="15.75" customHeight="1" x14ac:dyDescent="0.3">
      <c r="A620" s="27"/>
    </row>
    <row r="621" spans="1:1" ht="15.75" customHeight="1" x14ac:dyDescent="0.3">
      <c r="A621" s="27"/>
    </row>
    <row r="622" spans="1:1" ht="15.75" customHeight="1" x14ac:dyDescent="0.3">
      <c r="A622" s="27"/>
    </row>
    <row r="623" spans="1:1" ht="15.75" customHeight="1" x14ac:dyDescent="0.3">
      <c r="A623" s="27"/>
    </row>
    <row r="624" spans="1:1" ht="15.75" customHeight="1" x14ac:dyDescent="0.3">
      <c r="A624" s="27"/>
    </row>
    <row r="625" spans="1:1" ht="15.75" customHeight="1" x14ac:dyDescent="0.3">
      <c r="A625" s="27"/>
    </row>
    <row r="626" spans="1:1" ht="15.75" customHeight="1" x14ac:dyDescent="0.3">
      <c r="A626" s="27"/>
    </row>
    <row r="627" spans="1:1" ht="15.75" customHeight="1" x14ac:dyDescent="0.3">
      <c r="A627" s="27"/>
    </row>
    <row r="628" spans="1:1" ht="15.75" customHeight="1" x14ac:dyDescent="0.3">
      <c r="A628" s="27"/>
    </row>
    <row r="629" spans="1:1" ht="15.75" customHeight="1" x14ac:dyDescent="0.3">
      <c r="A629" s="27"/>
    </row>
    <row r="630" spans="1:1" ht="15.75" customHeight="1" x14ac:dyDescent="0.3">
      <c r="A630" s="27"/>
    </row>
    <row r="631" spans="1:1" ht="15.75" customHeight="1" x14ac:dyDescent="0.3">
      <c r="A631" s="27"/>
    </row>
    <row r="632" spans="1:1" ht="15.75" customHeight="1" x14ac:dyDescent="0.3">
      <c r="A632" s="27"/>
    </row>
    <row r="633" spans="1:1" ht="15.75" customHeight="1" x14ac:dyDescent="0.3">
      <c r="A633" s="27"/>
    </row>
    <row r="634" spans="1:1" ht="15.75" customHeight="1" x14ac:dyDescent="0.3">
      <c r="A634" s="27"/>
    </row>
    <row r="635" spans="1:1" ht="15.75" customHeight="1" x14ac:dyDescent="0.3">
      <c r="A635" s="27"/>
    </row>
    <row r="636" spans="1:1" ht="15.75" customHeight="1" x14ac:dyDescent="0.3">
      <c r="A636" s="27"/>
    </row>
    <row r="637" spans="1:1" ht="15.75" customHeight="1" x14ac:dyDescent="0.3">
      <c r="A637" s="27"/>
    </row>
    <row r="638" spans="1:1" ht="15.75" customHeight="1" x14ac:dyDescent="0.3">
      <c r="A638" s="27"/>
    </row>
    <row r="639" spans="1:1" ht="15.75" customHeight="1" x14ac:dyDescent="0.3">
      <c r="A639" s="27"/>
    </row>
    <row r="640" spans="1:1" ht="15.75" customHeight="1" x14ac:dyDescent="0.3">
      <c r="A640" s="27"/>
    </row>
    <row r="641" spans="1:1" ht="15.75" customHeight="1" x14ac:dyDescent="0.3">
      <c r="A641" s="27"/>
    </row>
    <row r="642" spans="1:1" ht="15.75" customHeight="1" x14ac:dyDescent="0.3">
      <c r="A642" s="27"/>
    </row>
    <row r="643" spans="1:1" ht="15.75" customHeight="1" x14ac:dyDescent="0.3">
      <c r="A643" s="27"/>
    </row>
    <row r="644" spans="1:1" ht="15.75" customHeight="1" x14ac:dyDescent="0.3">
      <c r="A644" s="27"/>
    </row>
    <row r="645" spans="1:1" ht="15.75" customHeight="1" x14ac:dyDescent="0.3">
      <c r="A645" s="27"/>
    </row>
    <row r="646" spans="1:1" ht="15.75" customHeight="1" x14ac:dyDescent="0.3">
      <c r="A646" s="27"/>
    </row>
    <row r="647" spans="1:1" ht="15.75" customHeight="1" x14ac:dyDescent="0.3">
      <c r="A647" s="27"/>
    </row>
    <row r="648" spans="1:1" ht="15.75" customHeight="1" x14ac:dyDescent="0.3">
      <c r="A648" s="27"/>
    </row>
    <row r="649" spans="1:1" ht="15.75" customHeight="1" x14ac:dyDescent="0.3">
      <c r="A649" s="27"/>
    </row>
    <row r="650" spans="1:1" ht="15.75" customHeight="1" x14ac:dyDescent="0.3">
      <c r="A650" s="27"/>
    </row>
    <row r="651" spans="1:1" ht="15.75" customHeight="1" x14ac:dyDescent="0.3">
      <c r="A651" s="27"/>
    </row>
    <row r="652" spans="1:1" ht="15.75" customHeight="1" x14ac:dyDescent="0.3">
      <c r="A652" s="27"/>
    </row>
    <row r="653" spans="1:1" ht="15.75" customHeight="1" x14ac:dyDescent="0.3">
      <c r="A653" s="27"/>
    </row>
    <row r="654" spans="1:1" ht="15.75" customHeight="1" x14ac:dyDescent="0.3">
      <c r="A654" s="27"/>
    </row>
    <row r="655" spans="1:1" ht="15.75" customHeight="1" x14ac:dyDescent="0.3">
      <c r="A655" s="27"/>
    </row>
    <row r="656" spans="1:1" ht="15.75" customHeight="1" x14ac:dyDescent="0.3">
      <c r="A656" s="27"/>
    </row>
    <row r="657" spans="1:1" ht="15.75" customHeight="1" x14ac:dyDescent="0.3">
      <c r="A657" s="27"/>
    </row>
    <row r="658" spans="1:1" ht="15.75" customHeight="1" x14ac:dyDescent="0.3">
      <c r="A658" s="27"/>
    </row>
    <row r="659" spans="1:1" ht="15.75" customHeight="1" x14ac:dyDescent="0.3">
      <c r="A659" s="27"/>
    </row>
    <row r="660" spans="1:1" ht="15.75" customHeight="1" x14ac:dyDescent="0.3">
      <c r="A660" s="27"/>
    </row>
    <row r="661" spans="1:1" ht="15.75" customHeight="1" x14ac:dyDescent="0.3">
      <c r="A661" s="27"/>
    </row>
    <row r="662" spans="1:1" ht="15.75" customHeight="1" x14ac:dyDescent="0.3">
      <c r="A662" s="27"/>
    </row>
    <row r="663" spans="1:1" ht="15.75" customHeight="1" x14ac:dyDescent="0.3">
      <c r="A663" s="27"/>
    </row>
    <row r="664" spans="1:1" ht="15.75" customHeight="1" x14ac:dyDescent="0.3">
      <c r="A664" s="27"/>
    </row>
    <row r="665" spans="1:1" ht="15.75" customHeight="1" x14ac:dyDescent="0.3">
      <c r="A665" s="27"/>
    </row>
    <row r="666" spans="1:1" ht="15.75" customHeight="1" x14ac:dyDescent="0.3">
      <c r="A666" s="27"/>
    </row>
    <row r="667" spans="1:1" ht="15.75" customHeight="1" x14ac:dyDescent="0.3">
      <c r="A667" s="27"/>
    </row>
    <row r="668" spans="1:1" ht="15.75" customHeight="1" x14ac:dyDescent="0.3">
      <c r="A668" s="27"/>
    </row>
    <row r="669" spans="1:1" ht="15.75" customHeight="1" x14ac:dyDescent="0.3">
      <c r="A669" s="27"/>
    </row>
    <row r="670" spans="1:1" ht="15.75" customHeight="1" x14ac:dyDescent="0.3">
      <c r="A670" s="27"/>
    </row>
    <row r="671" spans="1:1" ht="15.75" customHeight="1" x14ac:dyDescent="0.3">
      <c r="A671" s="27"/>
    </row>
    <row r="672" spans="1:1" ht="15.75" customHeight="1" x14ac:dyDescent="0.3">
      <c r="A672" s="27"/>
    </row>
    <row r="673" spans="1:1" ht="15.75" customHeight="1" x14ac:dyDescent="0.3">
      <c r="A673" s="27"/>
    </row>
    <row r="674" spans="1:1" ht="15.75" customHeight="1" x14ac:dyDescent="0.3">
      <c r="A674" s="27"/>
    </row>
    <row r="675" spans="1:1" ht="15.75" customHeight="1" x14ac:dyDescent="0.3">
      <c r="A675" s="27"/>
    </row>
    <row r="676" spans="1:1" ht="15.75" customHeight="1" x14ac:dyDescent="0.3">
      <c r="A676" s="27"/>
    </row>
    <row r="677" spans="1:1" ht="15.75" customHeight="1" x14ac:dyDescent="0.3">
      <c r="A677" s="27"/>
    </row>
    <row r="678" spans="1:1" ht="15.75" customHeight="1" x14ac:dyDescent="0.3">
      <c r="A678" s="27"/>
    </row>
    <row r="679" spans="1:1" ht="15.75" customHeight="1" x14ac:dyDescent="0.3">
      <c r="A679" s="27"/>
    </row>
    <row r="680" spans="1:1" ht="15.75" customHeight="1" x14ac:dyDescent="0.3">
      <c r="A680" s="27"/>
    </row>
    <row r="681" spans="1:1" ht="15.75" customHeight="1" x14ac:dyDescent="0.3">
      <c r="A681" s="27"/>
    </row>
    <row r="682" spans="1:1" ht="15.75" customHeight="1" x14ac:dyDescent="0.3">
      <c r="A682" s="27"/>
    </row>
    <row r="683" spans="1:1" ht="15.75" customHeight="1" x14ac:dyDescent="0.3">
      <c r="A683" s="27"/>
    </row>
    <row r="684" spans="1:1" ht="15.75" customHeight="1" x14ac:dyDescent="0.3">
      <c r="A684" s="27"/>
    </row>
    <row r="685" spans="1:1" ht="15.75" customHeight="1" x14ac:dyDescent="0.3">
      <c r="A685" s="27"/>
    </row>
    <row r="686" spans="1:1" ht="15.75" customHeight="1" x14ac:dyDescent="0.3">
      <c r="A686" s="27"/>
    </row>
    <row r="687" spans="1:1" ht="15.75" customHeight="1" x14ac:dyDescent="0.3">
      <c r="A687" s="27"/>
    </row>
    <row r="688" spans="1:1" ht="15.75" customHeight="1" x14ac:dyDescent="0.3">
      <c r="A688" s="27"/>
    </row>
    <row r="689" spans="1:1" ht="15.75" customHeight="1" x14ac:dyDescent="0.3">
      <c r="A689" s="27"/>
    </row>
    <row r="690" spans="1:1" ht="15.75" customHeight="1" x14ac:dyDescent="0.3">
      <c r="A690" s="27"/>
    </row>
    <row r="691" spans="1:1" ht="15.75" customHeight="1" x14ac:dyDescent="0.3">
      <c r="A691" s="27"/>
    </row>
    <row r="692" spans="1:1" ht="15.75" customHeight="1" x14ac:dyDescent="0.3">
      <c r="A692" s="27"/>
    </row>
    <row r="693" spans="1:1" ht="15.75" customHeight="1" x14ac:dyDescent="0.3">
      <c r="A693" s="27"/>
    </row>
    <row r="694" spans="1:1" ht="15.75" customHeight="1" x14ac:dyDescent="0.3">
      <c r="A694" s="27"/>
    </row>
    <row r="695" spans="1:1" ht="15.75" customHeight="1" x14ac:dyDescent="0.3">
      <c r="A695" s="27"/>
    </row>
    <row r="696" spans="1:1" ht="15.75" customHeight="1" x14ac:dyDescent="0.3">
      <c r="A696" s="27"/>
    </row>
    <row r="697" spans="1:1" ht="15.75" customHeight="1" x14ac:dyDescent="0.3">
      <c r="A697" s="27"/>
    </row>
    <row r="698" spans="1:1" ht="15.75" customHeight="1" x14ac:dyDescent="0.3">
      <c r="A698" s="27"/>
    </row>
    <row r="699" spans="1:1" ht="15.75" customHeight="1" x14ac:dyDescent="0.3">
      <c r="A699" s="27"/>
    </row>
    <row r="700" spans="1:1" ht="15.75" customHeight="1" x14ac:dyDescent="0.3">
      <c r="A700" s="27"/>
    </row>
    <row r="701" spans="1:1" ht="15.75" customHeight="1" x14ac:dyDescent="0.3">
      <c r="A701" s="27"/>
    </row>
    <row r="702" spans="1:1" ht="15.75" customHeight="1" x14ac:dyDescent="0.3">
      <c r="A702" s="27"/>
    </row>
    <row r="703" spans="1:1" ht="15.75" customHeight="1" x14ac:dyDescent="0.3">
      <c r="A703" s="27"/>
    </row>
    <row r="704" spans="1:1" ht="15.75" customHeight="1" x14ac:dyDescent="0.3">
      <c r="A704" s="27"/>
    </row>
    <row r="705" spans="1:1" ht="15.75" customHeight="1" x14ac:dyDescent="0.3">
      <c r="A705" s="27"/>
    </row>
    <row r="706" spans="1:1" ht="15.75" customHeight="1" x14ac:dyDescent="0.3">
      <c r="A706" s="27"/>
    </row>
    <row r="707" spans="1:1" ht="15.75" customHeight="1" x14ac:dyDescent="0.3">
      <c r="A707" s="27"/>
    </row>
    <row r="708" spans="1:1" ht="15.75" customHeight="1" x14ac:dyDescent="0.3">
      <c r="A708" s="27"/>
    </row>
    <row r="709" spans="1:1" ht="15.75" customHeight="1" x14ac:dyDescent="0.3">
      <c r="A709" s="27"/>
    </row>
    <row r="710" spans="1:1" ht="15.75" customHeight="1" x14ac:dyDescent="0.3">
      <c r="A710" s="27"/>
    </row>
    <row r="711" spans="1:1" ht="15.75" customHeight="1" x14ac:dyDescent="0.3">
      <c r="A711" s="27"/>
    </row>
    <row r="712" spans="1:1" ht="15.75" customHeight="1" x14ac:dyDescent="0.3">
      <c r="A712" s="27"/>
    </row>
    <row r="713" spans="1:1" ht="15.75" customHeight="1" x14ac:dyDescent="0.3">
      <c r="A713" s="27"/>
    </row>
    <row r="714" spans="1:1" ht="15.75" customHeight="1" x14ac:dyDescent="0.3">
      <c r="A714" s="27"/>
    </row>
    <row r="715" spans="1:1" ht="15.75" customHeight="1" x14ac:dyDescent="0.3">
      <c r="A715" s="27"/>
    </row>
    <row r="716" spans="1:1" ht="15.75" customHeight="1" x14ac:dyDescent="0.3">
      <c r="A716" s="27"/>
    </row>
    <row r="717" spans="1:1" ht="15.75" customHeight="1" x14ac:dyDescent="0.3">
      <c r="A717" s="27"/>
    </row>
    <row r="718" spans="1:1" ht="15.75" customHeight="1" x14ac:dyDescent="0.3">
      <c r="A718" s="27"/>
    </row>
    <row r="719" spans="1:1" ht="15.75" customHeight="1" x14ac:dyDescent="0.3">
      <c r="A719" s="27"/>
    </row>
    <row r="720" spans="1:1" ht="15.75" customHeight="1" x14ac:dyDescent="0.3">
      <c r="A720" s="27"/>
    </row>
    <row r="721" spans="1:1" ht="15.75" customHeight="1" x14ac:dyDescent="0.3">
      <c r="A721" s="27"/>
    </row>
    <row r="722" spans="1:1" ht="15.75" customHeight="1" x14ac:dyDescent="0.3">
      <c r="A722" s="27"/>
    </row>
    <row r="723" spans="1:1" ht="15.75" customHeight="1" x14ac:dyDescent="0.3">
      <c r="A723" s="27"/>
    </row>
    <row r="724" spans="1:1" ht="15.75" customHeight="1" x14ac:dyDescent="0.3">
      <c r="A724" s="27"/>
    </row>
    <row r="725" spans="1:1" ht="15.75" customHeight="1" x14ac:dyDescent="0.3">
      <c r="A725" s="27"/>
    </row>
    <row r="726" spans="1:1" ht="15.75" customHeight="1" x14ac:dyDescent="0.3">
      <c r="A726" s="27"/>
    </row>
    <row r="727" spans="1:1" ht="15.75" customHeight="1" x14ac:dyDescent="0.3">
      <c r="A727" s="27"/>
    </row>
    <row r="728" spans="1:1" ht="15.75" customHeight="1" x14ac:dyDescent="0.3">
      <c r="A728" s="27"/>
    </row>
    <row r="729" spans="1:1" ht="15.75" customHeight="1" x14ac:dyDescent="0.3">
      <c r="A729" s="27"/>
    </row>
    <row r="730" spans="1:1" ht="15.75" customHeight="1" x14ac:dyDescent="0.3">
      <c r="A730" s="27"/>
    </row>
    <row r="731" spans="1:1" ht="15.75" customHeight="1" x14ac:dyDescent="0.3">
      <c r="A731" s="27"/>
    </row>
    <row r="732" spans="1:1" ht="15.75" customHeight="1" x14ac:dyDescent="0.3">
      <c r="A732" s="27"/>
    </row>
    <row r="733" spans="1:1" ht="15.75" customHeight="1" x14ac:dyDescent="0.3">
      <c r="A733" s="27"/>
    </row>
    <row r="734" spans="1:1" ht="15.75" customHeight="1" x14ac:dyDescent="0.3">
      <c r="A734" s="27"/>
    </row>
    <row r="735" spans="1:1" ht="15.75" customHeight="1" x14ac:dyDescent="0.3">
      <c r="A735" s="27"/>
    </row>
    <row r="736" spans="1:1" ht="15.75" customHeight="1" x14ac:dyDescent="0.3">
      <c r="A736" s="27"/>
    </row>
    <row r="737" spans="1:1" ht="15.75" customHeight="1" x14ac:dyDescent="0.3">
      <c r="A737" s="27"/>
    </row>
    <row r="738" spans="1:1" ht="15.75" customHeight="1" x14ac:dyDescent="0.3">
      <c r="A738" s="27"/>
    </row>
    <row r="739" spans="1:1" ht="15.75" customHeight="1" x14ac:dyDescent="0.3">
      <c r="A739" s="27"/>
    </row>
    <row r="740" spans="1:1" ht="15.75" customHeight="1" x14ac:dyDescent="0.3">
      <c r="A740" s="27"/>
    </row>
    <row r="741" spans="1:1" ht="15.75" customHeight="1" x14ac:dyDescent="0.3">
      <c r="A741" s="27"/>
    </row>
    <row r="742" spans="1:1" ht="15.75" customHeight="1" x14ac:dyDescent="0.3">
      <c r="A742" s="27"/>
    </row>
    <row r="743" spans="1:1" ht="15.75" customHeight="1" x14ac:dyDescent="0.3">
      <c r="A743" s="27"/>
    </row>
    <row r="744" spans="1:1" ht="15.75" customHeight="1" x14ac:dyDescent="0.3">
      <c r="A744" s="27"/>
    </row>
    <row r="745" spans="1:1" ht="15.75" customHeight="1" x14ac:dyDescent="0.3">
      <c r="A745" s="27"/>
    </row>
    <row r="746" spans="1:1" ht="15.75" customHeight="1" x14ac:dyDescent="0.3">
      <c r="A746" s="27"/>
    </row>
    <row r="747" spans="1:1" ht="15.75" customHeight="1" x14ac:dyDescent="0.3">
      <c r="A747" s="27"/>
    </row>
    <row r="748" spans="1:1" ht="15.75" customHeight="1" x14ac:dyDescent="0.3">
      <c r="A748" s="27"/>
    </row>
    <row r="749" spans="1:1" ht="15.75" customHeight="1" x14ac:dyDescent="0.3">
      <c r="A749" s="27"/>
    </row>
    <row r="750" spans="1:1" ht="15.75" customHeight="1" x14ac:dyDescent="0.3">
      <c r="A750" s="27"/>
    </row>
    <row r="751" spans="1:1" ht="15.75" customHeight="1" x14ac:dyDescent="0.3">
      <c r="A751" s="27"/>
    </row>
    <row r="752" spans="1:1" ht="15.75" customHeight="1" x14ac:dyDescent="0.3">
      <c r="A752" s="27"/>
    </row>
    <row r="753" spans="1:1" ht="15.75" customHeight="1" x14ac:dyDescent="0.3">
      <c r="A753" s="27"/>
    </row>
    <row r="754" spans="1:1" ht="15.75" customHeight="1" x14ac:dyDescent="0.3">
      <c r="A754" s="27"/>
    </row>
    <row r="755" spans="1:1" ht="15.75" customHeight="1" x14ac:dyDescent="0.3">
      <c r="A755" s="27"/>
    </row>
    <row r="756" spans="1:1" ht="15.75" customHeight="1" x14ac:dyDescent="0.3">
      <c r="A756" s="27"/>
    </row>
    <row r="757" spans="1:1" ht="15.75" customHeight="1" x14ac:dyDescent="0.3">
      <c r="A757" s="27"/>
    </row>
    <row r="758" spans="1:1" ht="15.75" customHeight="1" x14ac:dyDescent="0.3">
      <c r="A758" s="27"/>
    </row>
    <row r="759" spans="1:1" ht="15.75" customHeight="1" x14ac:dyDescent="0.3">
      <c r="A759" s="27"/>
    </row>
    <row r="760" spans="1:1" ht="15.75" customHeight="1" x14ac:dyDescent="0.3">
      <c r="A760" s="27"/>
    </row>
    <row r="761" spans="1:1" ht="15.75" customHeight="1" x14ac:dyDescent="0.3">
      <c r="A761" s="27"/>
    </row>
    <row r="762" spans="1:1" ht="15.75" customHeight="1" x14ac:dyDescent="0.3">
      <c r="A762" s="27"/>
    </row>
    <row r="763" spans="1:1" ht="15.75" customHeight="1" x14ac:dyDescent="0.3">
      <c r="A763" s="27"/>
    </row>
    <row r="764" spans="1:1" ht="15.75" customHeight="1" x14ac:dyDescent="0.3">
      <c r="A764" s="27"/>
    </row>
    <row r="765" spans="1:1" ht="15.75" customHeight="1" x14ac:dyDescent="0.3">
      <c r="A765" s="27"/>
    </row>
    <row r="766" spans="1:1" ht="15.75" customHeight="1" x14ac:dyDescent="0.3">
      <c r="A766" s="27"/>
    </row>
    <row r="767" spans="1:1" ht="15.75" customHeight="1" x14ac:dyDescent="0.3">
      <c r="A767" s="27"/>
    </row>
    <row r="768" spans="1:1" ht="15.75" customHeight="1" x14ac:dyDescent="0.3">
      <c r="A768" s="27"/>
    </row>
    <row r="769" spans="1:1" ht="15.75" customHeight="1" x14ac:dyDescent="0.3">
      <c r="A769" s="27"/>
    </row>
    <row r="770" spans="1:1" ht="15.75" customHeight="1" x14ac:dyDescent="0.3">
      <c r="A770" s="27"/>
    </row>
    <row r="771" spans="1:1" ht="15.75" customHeight="1" x14ac:dyDescent="0.3">
      <c r="A771" s="27"/>
    </row>
    <row r="772" spans="1:1" ht="15.75" customHeight="1" x14ac:dyDescent="0.3">
      <c r="A772" s="27"/>
    </row>
    <row r="773" spans="1:1" ht="15.75" customHeight="1" x14ac:dyDescent="0.3">
      <c r="A773" s="27"/>
    </row>
    <row r="774" spans="1:1" ht="15.75" customHeight="1" x14ac:dyDescent="0.3">
      <c r="A774" s="27"/>
    </row>
    <row r="775" spans="1:1" ht="15.75" customHeight="1" x14ac:dyDescent="0.3">
      <c r="A775" s="27"/>
    </row>
    <row r="776" spans="1:1" ht="15.75" customHeight="1" x14ac:dyDescent="0.3">
      <c r="A776" s="27"/>
    </row>
    <row r="777" spans="1:1" ht="15.75" customHeight="1" x14ac:dyDescent="0.3">
      <c r="A777" s="27"/>
    </row>
    <row r="778" spans="1:1" ht="15.75" customHeight="1" x14ac:dyDescent="0.3">
      <c r="A778" s="27"/>
    </row>
    <row r="779" spans="1:1" ht="15.75" customHeight="1" x14ac:dyDescent="0.3">
      <c r="A779" s="27"/>
    </row>
    <row r="780" spans="1:1" ht="15.75" customHeight="1" x14ac:dyDescent="0.3">
      <c r="A780" s="27"/>
    </row>
    <row r="781" spans="1:1" ht="15.75" customHeight="1" x14ac:dyDescent="0.3">
      <c r="A781" s="27"/>
    </row>
    <row r="782" spans="1:1" ht="15.75" customHeight="1" x14ac:dyDescent="0.3">
      <c r="A782" s="27"/>
    </row>
    <row r="783" spans="1:1" ht="15.75" customHeight="1" x14ac:dyDescent="0.3">
      <c r="A783" s="27"/>
    </row>
    <row r="784" spans="1:1" ht="15.75" customHeight="1" x14ac:dyDescent="0.3">
      <c r="A784" s="27"/>
    </row>
    <row r="785" spans="1:1" ht="15.75" customHeight="1" x14ac:dyDescent="0.3">
      <c r="A785" s="27"/>
    </row>
    <row r="786" spans="1:1" ht="15.75" customHeight="1" x14ac:dyDescent="0.3">
      <c r="A786" s="27"/>
    </row>
    <row r="787" spans="1:1" ht="15.75" customHeight="1" x14ac:dyDescent="0.3">
      <c r="A787" s="27"/>
    </row>
    <row r="788" spans="1:1" ht="15.75" customHeight="1" x14ac:dyDescent="0.3">
      <c r="A788" s="27"/>
    </row>
    <row r="789" spans="1:1" ht="15.75" customHeight="1" x14ac:dyDescent="0.3">
      <c r="A789" s="27"/>
    </row>
    <row r="790" spans="1:1" ht="15.75" customHeight="1" x14ac:dyDescent="0.3">
      <c r="A790" s="27"/>
    </row>
    <row r="791" spans="1:1" ht="15.75" customHeight="1" x14ac:dyDescent="0.3">
      <c r="A791" s="27"/>
    </row>
    <row r="792" spans="1:1" ht="15.75" customHeight="1" x14ac:dyDescent="0.3">
      <c r="A792" s="27"/>
    </row>
    <row r="793" spans="1:1" ht="15.75" customHeight="1" x14ac:dyDescent="0.3">
      <c r="A793" s="27"/>
    </row>
    <row r="794" spans="1:1" ht="15.75" customHeight="1" x14ac:dyDescent="0.3">
      <c r="A794" s="27"/>
    </row>
    <row r="795" spans="1:1" ht="15.75" customHeight="1" x14ac:dyDescent="0.3">
      <c r="A795" s="27"/>
    </row>
    <row r="796" spans="1:1" ht="15.75" customHeight="1" x14ac:dyDescent="0.3">
      <c r="A796" s="27"/>
    </row>
    <row r="797" spans="1:1" ht="15.75" customHeight="1" x14ac:dyDescent="0.3">
      <c r="A797" s="27"/>
    </row>
    <row r="798" spans="1:1" ht="15.75" customHeight="1" x14ac:dyDescent="0.3">
      <c r="A798" s="27"/>
    </row>
    <row r="799" spans="1:1" ht="15.75" customHeight="1" x14ac:dyDescent="0.3">
      <c r="A799" s="27"/>
    </row>
    <row r="800" spans="1:1" ht="15.75" customHeight="1" x14ac:dyDescent="0.3">
      <c r="A800" s="27"/>
    </row>
    <row r="801" spans="1:1" ht="15.75" customHeight="1" x14ac:dyDescent="0.3">
      <c r="A801" s="27"/>
    </row>
    <row r="802" spans="1:1" ht="15.75" customHeight="1" x14ac:dyDescent="0.3">
      <c r="A802" s="27"/>
    </row>
    <row r="803" spans="1:1" ht="15.75" customHeight="1" x14ac:dyDescent="0.3">
      <c r="A803" s="27"/>
    </row>
    <row r="804" spans="1:1" ht="15.75" customHeight="1" x14ac:dyDescent="0.3">
      <c r="A804" s="27"/>
    </row>
    <row r="805" spans="1:1" ht="15.75" customHeight="1" x14ac:dyDescent="0.3">
      <c r="A805" s="27"/>
    </row>
    <row r="806" spans="1:1" ht="15.75" customHeight="1" x14ac:dyDescent="0.3">
      <c r="A806" s="27"/>
    </row>
    <row r="807" spans="1:1" ht="15.75" customHeight="1" x14ac:dyDescent="0.3">
      <c r="A807" s="27"/>
    </row>
    <row r="808" spans="1:1" ht="15.75" customHeight="1" x14ac:dyDescent="0.3">
      <c r="A808" s="27"/>
    </row>
    <row r="809" spans="1:1" ht="15.75" customHeight="1" x14ac:dyDescent="0.3">
      <c r="A809" s="27"/>
    </row>
    <row r="810" spans="1:1" ht="15.75" customHeight="1" x14ac:dyDescent="0.3">
      <c r="A810" s="27"/>
    </row>
    <row r="811" spans="1:1" ht="15.75" customHeight="1" x14ac:dyDescent="0.3">
      <c r="A811" s="27"/>
    </row>
    <row r="812" spans="1:1" ht="15.75" customHeight="1" x14ac:dyDescent="0.3">
      <c r="A812" s="27"/>
    </row>
    <row r="813" spans="1:1" ht="15.75" customHeight="1" x14ac:dyDescent="0.3">
      <c r="A813" s="27"/>
    </row>
    <row r="814" spans="1:1" ht="15.75" customHeight="1" x14ac:dyDescent="0.3">
      <c r="A814" s="27"/>
    </row>
    <row r="815" spans="1:1" ht="15.75" customHeight="1" x14ac:dyDescent="0.3">
      <c r="A815" s="27"/>
    </row>
    <row r="816" spans="1:1" ht="15.75" customHeight="1" x14ac:dyDescent="0.3">
      <c r="A816" s="27"/>
    </row>
    <row r="817" spans="1:1" ht="15.75" customHeight="1" x14ac:dyDescent="0.3">
      <c r="A817" s="27"/>
    </row>
    <row r="818" spans="1:1" ht="15.75" customHeight="1" x14ac:dyDescent="0.3">
      <c r="A818" s="27"/>
    </row>
    <row r="819" spans="1:1" ht="15.75" customHeight="1" x14ac:dyDescent="0.3">
      <c r="A819" s="27"/>
    </row>
    <row r="820" spans="1:1" ht="15.75" customHeight="1" x14ac:dyDescent="0.3">
      <c r="A820" s="27"/>
    </row>
    <row r="821" spans="1:1" ht="15.75" customHeight="1" x14ac:dyDescent="0.3">
      <c r="A821" s="27"/>
    </row>
    <row r="822" spans="1:1" ht="15.75" customHeight="1" x14ac:dyDescent="0.3">
      <c r="A822" s="27"/>
    </row>
    <row r="823" spans="1:1" ht="15.75" customHeight="1" x14ac:dyDescent="0.3">
      <c r="A823" s="27"/>
    </row>
    <row r="824" spans="1:1" ht="15.75" customHeight="1" x14ac:dyDescent="0.3">
      <c r="A824" s="27"/>
    </row>
    <row r="825" spans="1:1" ht="15.75" customHeight="1" x14ac:dyDescent="0.3">
      <c r="A825" s="27"/>
    </row>
    <row r="826" spans="1:1" ht="15.75" customHeight="1" x14ac:dyDescent="0.3">
      <c r="A826" s="27"/>
    </row>
    <row r="827" spans="1:1" ht="15.75" customHeight="1" x14ac:dyDescent="0.3">
      <c r="A827" s="27"/>
    </row>
    <row r="828" spans="1:1" ht="15.75" customHeight="1" x14ac:dyDescent="0.3">
      <c r="A828" s="27"/>
    </row>
    <row r="829" spans="1:1" ht="15.75" customHeight="1" x14ac:dyDescent="0.3">
      <c r="A829" s="27"/>
    </row>
    <row r="830" spans="1:1" ht="15.75" customHeight="1" x14ac:dyDescent="0.3">
      <c r="A830" s="27"/>
    </row>
    <row r="831" spans="1:1" ht="15.75" customHeight="1" x14ac:dyDescent="0.3">
      <c r="A831" s="27"/>
    </row>
    <row r="832" spans="1:1" ht="15.75" customHeight="1" x14ac:dyDescent="0.3">
      <c r="A832" s="27"/>
    </row>
    <row r="833" spans="1:1" ht="15.75" customHeight="1" x14ac:dyDescent="0.3">
      <c r="A833" s="27"/>
    </row>
    <row r="834" spans="1:1" ht="15.75" customHeight="1" x14ac:dyDescent="0.3">
      <c r="A834" s="27"/>
    </row>
    <row r="835" spans="1:1" ht="15.75" customHeight="1" x14ac:dyDescent="0.3">
      <c r="A835" s="27"/>
    </row>
    <row r="836" spans="1:1" ht="15.75" customHeight="1" x14ac:dyDescent="0.3">
      <c r="A836" s="27"/>
    </row>
    <row r="837" spans="1:1" ht="15.75" customHeight="1" x14ac:dyDescent="0.3">
      <c r="A837" s="27"/>
    </row>
    <row r="838" spans="1:1" ht="15.75" customHeight="1" x14ac:dyDescent="0.3">
      <c r="A838" s="27"/>
    </row>
    <row r="839" spans="1:1" ht="15.75" customHeight="1" x14ac:dyDescent="0.3">
      <c r="A839" s="27"/>
    </row>
    <row r="840" spans="1:1" ht="15.75" customHeight="1" x14ac:dyDescent="0.3">
      <c r="A840" s="27"/>
    </row>
    <row r="841" spans="1:1" ht="15.75" customHeight="1" x14ac:dyDescent="0.3">
      <c r="A841" s="27"/>
    </row>
    <row r="842" spans="1:1" ht="15.75" customHeight="1" x14ac:dyDescent="0.3">
      <c r="A842" s="27"/>
    </row>
    <row r="843" spans="1:1" ht="15.75" customHeight="1" x14ac:dyDescent="0.3">
      <c r="A843" s="27"/>
    </row>
    <row r="844" spans="1:1" ht="15.75" customHeight="1" x14ac:dyDescent="0.3">
      <c r="A844" s="27"/>
    </row>
    <row r="845" spans="1:1" ht="15.75" customHeight="1" x14ac:dyDescent="0.3">
      <c r="A845" s="27"/>
    </row>
    <row r="846" spans="1:1" ht="15.75" customHeight="1" x14ac:dyDescent="0.3">
      <c r="A846" s="27"/>
    </row>
    <row r="847" spans="1:1" ht="15.75" customHeight="1" x14ac:dyDescent="0.3">
      <c r="A847" s="27"/>
    </row>
    <row r="848" spans="1:1" ht="15.75" customHeight="1" x14ac:dyDescent="0.3">
      <c r="A848" s="27"/>
    </row>
    <row r="849" spans="1:1" ht="15.75" customHeight="1" x14ac:dyDescent="0.3">
      <c r="A849" s="27"/>
    </row>
    <row r="850" spans="1:1" ht="15.75" customHeight="1" x14ac:dyDescent="0.3">
      <c r="A850" s="27"/>
    </row>
    <row r="851" spans="1:1" ht="15.75" customHeight="1" x14ac:dyDescent="0.3">
      <c r="A851" s="27"/>
    </row>
    <row r="852" spans="1:1" ht="15.75" customHeight="1" x14ac:dyDescent="0.3">
      <c r="A852" s="27"/>
    </row>
    <row r="853" spans="1:1" ht="15.75" customHeight="1" x14ac:dyDescent="0.3">
      <c r="A853" s="27"/>
    </row>
    <row r="854" spans="1:1" ht="15.75" customHeight="1" x14ac:dyDescent="0.3">
      <c r="A854" s="27"/>
    </row>
    <row r="855" spans="1:1" ht="15.75" customHeight="1" x14ac:dyDescent="0.3">
      <c r="A855" s="27"/>
    </row>
    <row r="856" spans="1:1" ht="15.75" customHeight="1" x14ac:dyDescent="0.3">
      <c r="A856" s="27"/>
    </row>
    <row r="857" spans="1:1" ht="15.75" customHeight="1" x14ac:dyDescent="0.3">
      <c r="A857" s="27"/>
    </row>
    <row r="858" spans="1:1" ht="15.75" customHeight="1" x14ac:dyDescent="0.3">
      <c r="A858" s="27"/>
    </row>
    <row r="859" spans="1:1" ht="15.75" customHeight="1" x14ac:dyDescent="0.3">
      <c r="A859" s="27"/>
    </row>
    <row r="860" spans="1:1" ht="15.75" customHeight="1" x14ac:dyDescent="0.3">
      <c r="A860" s="27"/>
    </row>
    <row r="861" spans="1:1" ht="15.75" customHeight="1" x14ac:dyDescent="0.3">
      <c r="A861" s="27"/>
    </row>
    <row r="862" spans="1:1" ht="15.75" customHeight="1" x14ac:dyDescent="0.3">
      <c r="A862" s="27"/>
    </row>
    <row r="863" spans="1:1" ht="15.75" customHeight="1" x14ac:dyDescent="0.3">
      <c r="A863" s="27"/>
    </row>
    <row r="864" spans="1:1" ht="15.75" customHeight="1" x14ac:dyDescent="0.3">
      <c r="A864" s="27"/>
    </row>
    <row r="865" spans="1:1" ht="15.75" customHeight="1" x14ac:dyDescent="0.3">
      <c r="A865" s="27"/>
    </row>
    <row r="866" spans="1:1" ht="15.75" customHeight="1" x14ac:dyDescent="0.3">
      <c r="A866" s="27"/>
    </row>
    <row r="867" spans="1:1" ht="15.75" customHeight="1" x14ac:dyDescent="0.3">
      <c r="A867" s="27"/>
    </row>
    <row r="868" spans="1:1" ht="15.75" customHeight="1" x14ac:dyDescent="0.3">
      <c r="A868" s="27"/>
    </row>
    <row r="869" spans="1:1" ht="15.75" customHeight="1" x14ac:dyDescent="0.3">
      <c r="A869" s="27"/>
    </row>
    <row r="870" spans="1:1" ht="15.75" customHeight="1" x14ac:dyDescent="0.3">
      <c r="A870" s="27"/>
    </row>
    <row r="871" spans="1:1" ht="15.75" customHeight="1" x14ac:dyDescent="0.3">
      <c r="A871" s="27"/>
    </row>
    <row r="872" spans="1:1" ht="15.75" customHeight="1" x14ac:dyDescent="0.3">
      <c r="A872" s="27"/>
    </row>
    <row r="873" spans="1:1" ht="15.75" customHeight="1" x14ac:dyDescent="0.3">
      <c r="A873" s="27"/>
    </row>
    <row r="874" spans="1:1" ht="15.75" customHeight="1" x14ac:dyDescent="0.3">
      <c r="A874" s="27"/>
    </row>
    <row r="875" spans="1:1" ht="15.75" customHeight="1" x14ac:dyDescent="0.3">
      <c r="A875" s="27"/>
    </row>
    <row r="876" spans="1:1" ht="15.75" customHeight="1" x14ac:dyDescent="0.3">
      <c r="A876" s="27"/>
    </row>
    <row r="877" spans="1:1" ht="15.75" customHeight="1" x14ac:dyDescent="0.3">
      <c r="A877" s="27"/>
    </row>
    <row r="878" spans="1:1" ht="15.75" customHeight="1" x14ac:dyDescent="0.3">
      <c r="A878" s="27"/>
    </row>
    <row r="879" spans="1:1" ht="15.75" customHeight="1" x14ac:dyDescent="0.3">
      <c r="A879" s="27"/>
    </row>
    <row r="880" spans="1:1" ht="15.75" customHeight="1" x14ac:dyDescent="0.3">
      <c r="A880" s="27"/>
    </row>
    <row r="881" spans="1:1" ht="15.75" customHeight="1" x14ac:dyDescent="0.3">
      <c r="A881" s="27"/>
    </row>
    <row r="882" spans="1:1" ht="15.75" customHeight="1" x14ac:dyDescent="0.3">
      <c r="A882" s="27"/>
    </row>
    <row r="883" spans="1:1" ht="15.75" customHeight="1" x14ac:dyDescent="0.3">
      <c r="A883" s="27"/>
    </row>
    <row r="884" spans="1:1" ht="15.75" customHeight="1" x14ac:dyDescent="0.3">
      <c r="A884" s="27"/>
    </row>
    <row r="885" spans="1:1" ht="15.75" customHeight="1" x14ac:dyDescent="0.3">
      <c r="A885" s="27"/>
    </row>
    <row r="886" spans="1:1" ht="15.75" customHeight="1" x14ac:dyDescent="0.3">
      <c r="A886" s="27"/>
    </row>
    <row r="887" spans="1:1" ht="15.75" customHeight="1" x14ac:dyDescent="0.3">
      <c r="A887" s="27"/>
    </row>
    <row r="888" spans="1:1" ht="15.75" customHeight="1" x14ac:dyDescent="0.3">
      <c r="A888" s="27"/>
    </row>
    <row r="889" spans="1:1" ht="15.75" customHeight="1" x14ac:dyDescent="0.3">
      <c r="A889" s="27"/>
    </row>
    <row r="890" spans="1:1" ht="15.75" customHeight="1" x14ac:dyDescent="0.3">
      <c r="A890" s="27"/>
    </row>
    <row r="891" spans="1:1" ht="15.75" customHeight="1" x14ac:dyDescent="0.3">
      <c r="A891" s="27"/>
    </row>
    <row r="892" spans="1:1" ht="15.75" customHeight="1" x14ac:dyDescent="0.3">
      <c r="A892" s="27"/>
    </row>
    <row r="893" spans="1:1" ht="15.75" customHeight="1" x14ac:dyDescent="0.3">
      <c r="A893" s="27"/>
    </row>
    <row r="894" spans="1:1" ht="15.75" customHeight="1" x14ac:dyDescent="0.3">
      <c r="A894" s="27"/>
    </row>
    <row r="895" spans="1:1" ht="15.75" customHeight="1" x14ac:dyDescent="0.3">
      <c r="A895" s="27"/>
    </row>
    <row r="896" spans="1:1" ht="15.75" customHeight="1" x14ac:dyDescent="0.3">
      <c r="A896" s="27"/>
    </row>
    <row r="897" spans="1:1" ht="15.75" customHeight="1" x14ac:dyDescent="0.3">
      <c r="A897" s="27"/>
    </row>
    <row r="898" spans="1:1" ht="15.75" customHeight="1" x14ac:dyDescent="0.3">
      <c r="A898" s="27"/>
    </row>
    <row r="899" spans="1:1" ht="15.75" customHeight="1" x14ac:dyDescent="0.3">
      <c r="A899" s="27"/>
    </row>
    <row r="900" spans="1:1" ht="15.75" customHeight="1" x14ac:dyDescent="0.3">
      <c r="A900" s="27"/>
    </row>
    <row r="901" spans="1:1" ht="15.75" customHeight="1" x14ac:dyDescent="0.3">
      <c r="A901" s="27"/>
    </row>
    <row r="902" spans="1:1" ht="15.75" customHeight="1" x14ac:dyDescent="0.3">
      <c r="A902" s="27"/>
    </row>
    <row r="903" spans="1:1" ht="15.75" customHeight="1" x14ac:dyDescent="0.3">
      <c r="A903" s="27"/>
    </row>
    <row r="904" spans="1:1" ht="15.75" customHeight="1" x14ac:dyDescent="0.3">
      <c r="A904" s="27"/>
    </row>
    <row r="905" spans="1:1" ht="15.75" customHeight="1" x14ac:dyDescent="0.3">
      <c r="A905" s="27"/>
    </row>
    <row r="906" spans="1:1" ht="15.75" customHeight="1" x14ac:dyDescent="0.3">
      <c r="A906" s="27"/>
    </row>
    <row r="907" spans="1:1" ht="15.75" customHeight="1" x14ac:dyDescent="0.3">
      <c r="A907" s="27"/>
    </row>
    <row r="908" spans="1:1" ht="15.75" customHeight="1" x14ac:dyDescent="0.3">
      <c r="A908" s="27"/>
    </row>
    <row r="909" spans="1:1" ht="15.75" customHeight="1" x14ac:dyDescent="0.3">
      <c r="A909" s="27"/>
    </row>
    <row r="910" spans="1:1" ht="15.75" customHeight="1" x14ac:dyDescent="0.3">
      <c r="A910" s="27"/>
    </row>
    <row r="911" spans="1:1" ht="15.75" customHeight="1" x14ac:dyDescent="0.3">
      <c r="A911" s="27"/>
    </row>
    <row r="912" spans="1:1" ht="15.75" customHeight="1" x14ac:dyDescent="0.3">
      <c r="A912" s="27"/>
    </row>
    <row r="913" spans="1:1" ht="15.75" customHeight="1" x14ac:dyDescent="0.3">
      <c r="A913" s="27"/>
    </row>
    <row r="914" spans="1:1" ht="15.75" customHeight="1" x14ac:dyDescent="0.3">
      <c r="A914" s="27"/>
    </row>
    <row r="915" spans="1:1" ht="15.75" customHeight="1" x14ac:dyDescent="0.3">
      <c r="A915" s="27"/>
    </row>
    <row r="916" spans="1:1" ht="15.75" customHeight="1" x14ac:dyDescent="0.3">
      <c r="A916" s="27"/>
    </row>
    <row r="917" spans="1:1" ht="15.75" customHeight="1" x14ac:dyDescent="0.3">
      <c r="A917" s="27"/>
    </row>
    <row r="918" spans="1:1" ht="15.75" customHeight="1" x14ac:dyDescent="0.3">
      <c r="A918" s="27"/>
    </row>
    <row r="919" spans="1:1" ht="15.75" customHeight="1" x14ac:dyDescent="0.3">
      <c r="A919" s="27"/>
    </row>
    <row r="920" spans="1:1" ht="15.75" customHeight="1" x14ac:dyDescent="0.3">
      <c r="A920" s="27"/>
    </row>
    <row r="921" spans="1:1" ht="15.75" customHeight="1" x14ac:dyDescent="0.3">
      <c r="A921" s="27"/>
    </row>
    <row r="922" spans="1:1" ht="15.75" customHeight="1" x14ac:dyDescent="0.3">
      <c r="A922" s="27"/>
    </row>
    <row r="923" spans="1:1" ht="15.75" customHeight="1" x14ac:dyDescent="0.3">
      <c r="A923" s="27"/>
    </row>
    <row r="924" spans="1:1" ht="15.75" customHeight="1" x14ac:dyDescent="0.3">
      <c r="A924" s="27"/>
    </row>
    <row r="925" spans="1:1" ht="15.75" customHeight="1" x14ac:dyDescent="0.3">
      <c r="A925" s="27"/>
    </row>
    <row r="926" spans="1:1" ht="15.75" customHeight="1" x14ac:dyDescent="0.3">
      <c r="A926" s="27"/>
    </row>
    <row r="927" spans="1:1" ht="15.75" customHeight="1" x14ac:dyDescent="0.3">
      <c r="A927" s="27"/>
    </row>
    <row r="928" spans="1:1" ht="15.75" customHeight="1" x14ac:dyDescent="0.3">
      <c r="A928" s="27"/>
    </row>
    <row r="929" spans="1:1" ht="15.75" customHeight="1" x14ac:dyDescent="0.3">
      <c r="A929" s="27"/>
    </row>
    <row r="930" spans="1:1" ht="15.75" customHeight="1" x14ac:dyDescent="0.3">
      <c r="A930" s="27"/>
    </row>
    <row r="931" spans="1:1" ht="15.75" customHeight="1" x14ac:dyDescent="0.3">
      <c r="A931" s="27"/>
    </row>
    <row r="932" spans="1:1" ht="15.75" customHeight="1" x14ac:dyDescent="0.3">
      <c r="A932" s="27"/>
    </row>
    <row r="933" spans="1:1" ht="15.75" customHeight="1" x14ac:dyDescent="0.3">
      <c r="A933" s="27"/>
    </row>
    <row r="934" spans="1:1" ht="15.75" customHeight="1" x14ac:dyDescent="0.3">
      <c r="A934" s="27"/>
    </row>
    <row r="935" spans="1:1" ht="15.75" customHeight="1" x14ac:dyDescent="0.3">
      <c r="A935" s="27"/>
    </row>
    <row r="936" spans="1:1" ht="15.75" customHeight="1" x14ac:dyDescent="0.3">
      <c r="A936" s="27"/>
    </row>
    <row r="937" spans="1:1" ht="15.75" customHeight="1" x14ac:dyDescent="0.3">
      <c r="A937" s="27"/>
    </row>
    <row r="938" spans="1:1" ht="15.75" customHeight="1" x14ac:dyDescent="0.3">
      <c r="A938" s="27"/>
    </row>
    <row r="939" spans="1:1" ht="15.75" customHeight="1" x14ac:dyDescent="0.3">
      <c r="A939" s="27"/>
    </row>
    <row r="940" spans="1:1" ht="15.75" customHeight="1" x14ac:dyDescent="0.3">
      <c r="A940" s="27"/>
    </row>
    <row r="941" spans="1:1" ht="15.75" customHeight="1" x14ac:dyDescent="0.3">
      <c r="A941" s="27"/>
    </row>
    <row r="942" spans="1:1" ht="15.75" customHeight="1" x14ac:dyDescent="0.3">
      <c r="A942" s="27"/>
    </row>
    <row r="943" spans="1:1" ht="15.75" customHeight="1" x14ac:dyDescent="0.3">
      <c r="A943" s="27"/>
    </row>
    <row r="944" spans="1:1" ht="15.75" customHeight="1" x14ac:dyDescent="0.3">
      <c r="A944" s="27"/>
    </row>
    <row r="945" spans="1:1" ht="15.75" customHeight="1" x14ac:dyDescent="0.3">
      <c r="A945" s="27"/>
    </row>
    <row r="946" spans="1:1" ht="15.75" customHeight="1" x14ac:dyDescent="0.3">
      <c r="A946" s="27"/>
    </row>
    <row r="947" spans="1:1" ht="15.75" customHeight="1" x14ac:dyDescent="0.3">
      <c r="A947" s="27"/>
    </row>
    <row r="948" spans="1:1" ht="15.75" customHeight="1" x14ac:dyDescent="0.3">
      <c r="A948" s="27"/>
    </row>
    <row r="949" spans="1:1" ht="15.75" customHeight="1" x14ac:dyDescent="0.3">
      <c r="A949" s="27"/>
    </row>
    <row r="950" spans="1:1" ht="15.75" customHeight="1" x14ac:dyDescent="0.3">
      <c r="A950" s="27"/>
    </row>
    <row r="951" spans="1:1" ht="15.75" customHeight="1" x14ac:dyDescent="0.3">
      <c r="A951" s="27"/>
    </row>
    <row r="952" spans="1:1" ht="15.75" customHeight="1" x14ac:dyDescent="0.3">
      <c r="A952" s="27"/>
    </row>
    <row r="953" spans="1:1" ht="15.75" customHeight="1" x14ac:dyDescent="0.3">
      <c r="A953" s="27"/>
    </row>
    <row r="954" spans="1:1" ht="15.75" customHeight="1" x14ac:dyDescent="0.3">
      <c r="A954" s="27"/>
    </row>
    <row r="955" spans="1:1" ht="15.75" customHeight="1" x14ac:dyDescent="0.3">
      <c r="A955" s="27"/>
    </row>
    <row r="956" spans="1:1" ht="15.75" customHeight="1" x14ac:dyDescent="0.3">
      <c r="A956" s="27"/>
    </row>
    <row r="957" spans="1:1" ht="15.75" customHeight="1" x14ac:dyDescent="0.3">
      <c r="A957" s="27"/>
    </row>
    <row r="958" spans="1:1" ht="15.75" customHeight="1" x14ac:dyDescent="0.3">
      <c r="A958" s="27"/>
    </row>
    <row r="959" spans="1:1" ht="15.75" customHeight="1" x14ac:dyDescent="0.3">
      <c r="A959" s="27"/>
    </row>
    <row r="960" spans="1:1" ht="15.75" customHeight="1" x14ac:dyDescent="0.3">
      <c r="A960" s="27"/>
    </row>
    <row r="961" spans="1:1" ht="15.75" customHeight="1" x14ac:dyDescent="0.3">
      <c r="A961" s="27"/>
    </row>
    <row r="962" spans="1:1" ht="15.75" customHeight="1" x14ac:dyDescent="0.3">
      <c r="A962" s="27"/>
    </row>
    <row r="963" spans="1:1" ht="15.75" customHeight="1" x14ac:dyDescent="0.3">
      <c r="A963" s="27"/>
    </row>
    <row r="964" spans="1:1" ht="15.75" customHeight="1" x14ac:dyDescent="0.3">
      <c r="A964" s="27"/>
    </row>
    <row r="965" spans="1:1" ht="15.75" customHeight="1" x14ac:dyDescent="0.3">
      <c r="A965" s="27"/>
    </row>
    <row r="966" spans="1:1" ht="15.75" customHeight="1" x14ac:dyDescent="0.3">
      <c r="A966" s="27"/>
    </row>
    <row r="967" spans="1:1" ht="15.75" customHeight="1" x14ac:dyDescent="0.3">
      <c r="A967" s="27"/>
    </row>
    <row r="968" spans="1:1" ht="15.75" customHeight="1" x14ac:dyDescent="0.3">
      <c r="A968" s="27"/>
    </row>
    <row r="969" spans="1:1" ht="15.75" customHeight="1" x14ac:dyDescent="0.3">
      <c r="A969" s="27"/>
    </row>
    <row r="970" spans="1:1" ht="15.75" customHeight="1" x14ac:dyDescent="0.3">
      <c r="A970" s="27"/>
    </row>
    <row r="971" spans="1:1" ht="15.75" customHeight="1" x14ac:dyDescent="0.3">
      <c r="A971" s="27"/>
    </row>
    <row r="972" spans="1:1" ht="15.75" customHeight="1" x14ac:dyDescent="0.3">
      <c r="A972" s="27"/>
    </row>
    <row r="973" spans="1:1" ht="15.75" customHeight="1" x14ac:dyDescent="0.3">
      <c r="A973" s="27"/>
    </row>
    <row r="974" spans="1:1" ht="15.75" customHeight="1" x14ac:dyDescent="0.3">
      <c r="A974" s="27"/>
    </row>
    <row r="975" spans="1:1" ht="15.75" customHeight="1" x14ac:dyDescent="0.3">
      <c r="A975" s="27"/>
    </row>
    <row r="976" spans="1:1" ht="15.75" customHeight="1" x14ac:dyDescent="0.3">
      <c r="A976" s="27"/>
    </row>
    <row r="977" spans="1:1" ht="15.75" customHeight="1" x14ac:dyDescent="0.3">
      <c r="A977" s="27"/>
    </row>
    <row r="978" spans="1:1" ht="15.75" customHeight="1" x14ac:dyDescent="0.3">
      <c r="A978" s="27"/>
    </row>
    <row r="979" spans="1:1" ht="15.75" customHeight="1" x14ac:dyDescent="0.3">
      <c r="A979" s="27"/>
    </row>
    <row r="980" spans="1:1" ht="15.75" customHeight="1" x14ac:dyDescent="0.3">
      <c r="A980" s="27"/>
    </row>
    <row r="981" spans="1:1" ht="15.75" customHeight="1" x14ac:dyDescent="0.3">
      <c r="A981" s="27"/>
    </row>
    <row r="982" spans="1:1" ht="15.75" customHeight="1" x14ac:dyDescent="0.3">
      <c r="A982" s="27"/>
    </row>
    <row r="983" spans="1:1" ht="15.75" customHeight="1" x14ac:dyDescent="0.3">
      <c r="A983" s="27"/>
    </row>
    <row r="984" spans="1:1" ht="15.75" customHeight="1" x14ac:dyDescent="0.3">
      <c r="A984" s="27"/>
    </row>
    <row r="985" spans="1:1" ht="15.75" customHeight="1" x14ac:dyDescent="0.3">
      <c r="A985" s="27"/>
    </row>
    <row r="986" spans="1:1" ht="15.75" customHeight="1" x14ac:dyDescent="0.3">
      <c r="A986" s="27"/>
    </row>
    <row r="987" spans="1:1" ht="15.75" customHeight="1" x14ac:dyDescent="0.3">
      <c r="A987" s="27"/>
    </row>
    <row r="988" spans="1:1" ht="15.75" customHeight="1" x14ac:dyDescent="0.3">
      <c r="A988" s="27"/>
    </row>
    <row r="989" spans="1:1" ht="15.75" customHeight="1" x14ac:dyDescent="0.3">
      <c r="A989" s="27"/>
    </row>
    <row r="990" spans="1:1" ht="15.75" customHeight="1" x14ac:dyDescent="0.3">
      <c r="A990" s="27"/>
    </row>
    <row r="991" spans="1:1" ht="15.75" customHeight="1" x14ac:dyDescent="0.3">
      <c r="A991" s="27"/>
    </row>
    <row r="992" spans="1:1" ht="15.75" customHeight="1" x14ac:dyDescent="0.3">
      <c r="A992" s="27"/>
    </row>
    <row r="993" spans="1:1" ht="15.75" customHeight="1" x14ac:dyDescent="0.3">
      <c r="A993" s="27"/>
    </row>
    <row r="994" spans="1:1" ht="15.75" customHeight="1" x14ac:dyDescent="0.3">
      <c r="A994" s="27"/>
    </row>
    <row r="995" spans="1:1" ht="15.75" customHeight="1" x14ac:dyDescent="0.3">
      <c r="A995" s="27"/>
    </row>
    <row r="996" spans="1:1" ht="15.75" customHeight="1" x14ac:dyDescent="0.3">
      <c r="A996" s="27"/>
    </row>
    <row r="997" spans="1:1" ht="15.75" customHeight="1" x14ac:dyDescent="0.3">
      <c r="A997" s="27"/>
    </row>
    <row r="998" spans="1:1" ht="15.75" customHeight="1" x14ac:dyDescent="0.3">
      <c r="A998" s="27"/>
    </row>
    <row r="999" spans="1:1" ht="15.75" customHeight="1" x14ac:dyDescent="0.3">
      <c r="A999" s="27"/>
    </row>
    <row r="1000" spans="1:1" ht="15.75" customHeight="1" x14ac:dyDescent="0.3">
      <c r="A1000" s="27"/>
    </row>
    <row r="1001" spans="1:1" ht="15.75" customHeight="1" x14ac:dyDescent="0.3">
      <c r="A1001" s="27"/>
    </row>
    <row r="1002" spans="1:1" ht="15.75" customHeight="1" x14ac:dyDescent="0.3">
      <c r="A1002" s="27"/>
    </row>
    <row r="1003" spans="1:1" ht="15.75" customHeight="1" x14ac:dyDescent="0.3">
      <c r="A1003" s="27"/>
    </row>
    <row r="1004" spans="1:1" ht="15.75" customHeight="1" x14ac:dyDescent="0.3">
      <c r="A1004" s="27"/>
    </row>
    <row r="1005" spans="1:1" ht="15.75" customHeight="1" x14ac:dyDescent="0.3">
      <c r="A1005" s="27"/>
    </row>
    <row r="1006" spans="1:1" ht="15.75" customHeight="1" x14ac:dyDescent="0.3">
      <c r="A1006" s="27"/>
    </row>
    <row r="1007" spans="1:1" ht="15.75" customHeight="1" x14ac:dyDescent="0.3">
      <c r="A1007" s="27"/>
    </row>
    <row r="1008" spans="1:1" ht="15.75" customHeight="1" x14ac:dyDescent="0.3">
      <c r="A1008" s="27"/>
    </row>
    <row r="1009" spans="1:1" ht="15.75" customHeight="1" x14ac:dyDescent="0.3">
      <c r="A1009" s="27"/>
    </row>
    <row r="1010" spans="1:1" ht="15.75" customHeight="1" x14ac:dyDescent="0.3">
      <c r="A1010" s="27"/>
    </row>
    <row r="1011" spans="1:1" ht="15.75" customHeight="1" x14ac:dyDescent="0.3">
      <c r="A1011" s="27"/>
    </row>
    <row r="1012" spans="1:1" ht="15.75" customHeight="1" x14ac:dyDescent="0.3">
      <c r="A1012" s="27"/>
    </row>
    <row r="1013" spans="1:1" ht="15.75" customHeight="1" x14ac:dyDescent="0.3">
      <c r="A1013" s="27"/>
    </row>
    <row r="1014" spans="1:1" ht="15.75" customHeight="1" x14ac:dyDescent="0.3">
      <c r="A1014" s="27"/>
    </row>
    <row r="1015" spans="1:1" ht="15.75" customHeight="1" x14ac:dyDescent="0.3">
      <c r="A1015" s="27"/>
    </row>
    <row r="1016" spans="1:1" ht="15.75" customHeight="1" x14ac:dyDescent="0.3">
      <c r="A1016" s="27"/>
    </row>
    <row r="1017" spans="1:1" ht="15.75" customHeight="1" x14ac:dyDescent="0.3">
      <c r="A1017" s="27"/>
    </row>
    <row r="1018" spans="1:1" ht="15.75" customHeight="1" x14ac:dyDescent="0.3">
      <c r="A1018" s="27"/>
    </row>
    <row r="1019" spans="1:1" ht="15.75" customHeight="1" x14ac:dyDescent="0.3">
      <c r="A1019" s="27"/>
    </row>
    <row r="1020" spans="1:1" ht="15.75" customHeight="1" x14ac:dyDescent="0.3">
      <c r="A1020" s="27"/>
    </row>
    <row r="1021" spans="1:1" ht="15.75" customHeight="1" x14ac:dyDescent="0.3">
      <c r="A1021" s="27"/>
    </row>
    <row r="1022" spans="1:1" ht="15.75" customHeight="1" x14ac:dyDescent="0.3">
      <c r="A1022" s="27"/>
    </row>
  </sheetData>
  <sheetProtection algorithmName="SHA-512" hashValue="if/hl7Rli0Snx1h+ndErgcvO9R0WM/btBE5x/wUTaXFQiZz68P3hpY7ImsoIpm2AxNVoJYpdjRCni0YWvlzOBQ==" saltValue="QkcKmP6WATTX4wVIcHPseA==" spinCount="100000" sheet="1" objects="1" scenarios="1"/>
  <protectedRanges>
    <protectedRange sqref="C110" name="Bereik1"/>
    <protectedRange sqref="C113:F120" name="Bereik2"/>
    <protectedRange sqref="A7" name="Bereik1_1"/>
    <protectedRange sqref="A16" name="Bereik1_2"/>
    <protectedRange sqref="A61" name="Bereik1_3"/>
    <protectedRange sqref="A58" name="Bereik1_4"/>
    <protectedRange sqref="A74" name="Bereik1_5"/>
  </protectedRanges>
  <mergeCells count="43">
    <mergeCell ref="B53:C53"/>
    <mergeCell ref="A1:F1"/>
    <mergeCell ref="A2:F2"/>
    <mergeCell ref="A3:F3"/>
    <mergeCell ref="B5:C5"/>
    <mergeCell ref="B17:C17"/>
    <mergeCell ref="B26:F26"/>
    <mergeCell ref="B40:F40"/>
    <mergeCell ref="B52:F52"/>
    <mergeCell ref="B7:G7"/>
    <mergeCell ref="B16:G16"/>
    <mergeCell ref="A113:B113"/>
    <mergeCell ref="D113:F113"/>
    <mergeCell ref="B56:C56"/>
    <mergeCell ref="B70:F70"/>
    <mergeCell ref="B80:F80"/>
    <mergeCell ref="B84:F84"/>
    <mergeCell ref="D109:E109"/>
    <mergeCell ref="B88:F88"/>
    <mergeCell ref="B95:F95"/>
    <mergeCell ref="B101:F101"/>
    <mergeCell ref="B108:E108"/>
    <mergeCell ref="B111:E111"/>
    <mergeCell ref="B58:G58"/>
    <mergeCell ref="B74:G74"/>
    <mergeCell ref="A114:B114"/>
    <mergeCell ref="D114:F114"/>
    <mergeCell ref="A115:B115"/>
    <mergeCell ref="D115:F115"/>
    <mergeCell ref="A116:B116"/>
    <mergeCell ref="D116:F116"/>
    <mergeCell ref="D117:F117"/>
    <mergeCell ref="A118:B118"/>
    <mergeCell ref="D118:F118"/>
    <mergeCell ref="A119:B119"/>
    <mergeCell ref="A120:B120"/>
    <mergeCell ref="C120:D120"/>
    <mergeCell ref="E120:F120"/>
    <mergeCell ref="A121:B121"/>
    <mergeCell ref="A122:B122"/>
    <mergeCell ref="A123:B123"/>
    <mergeCell ref="A124:B124"/>
    <mergeCell ref="A117:B117"/>
  </mergeCells>
  <printOptions gridLines="1"/>
  <pageMargins left="0.7" right="0.7" top="0.75" bottom="0.75" header="0" footer="0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EE2FB-5320-48C8-A0C6-EB734B7B1C1B}">
  <dimension ref="A1"/>
  <sheetViews>
    <sheetView workbookViewId="0">
      <selection activeCell="G23" sqref="G23"/>
    </sheetView>
  </sheetViews>
  <sheetFormatPr defaultRowHeight="14.4" x14ac:dyDescent="0.3"/>
  <sheetData>
    <row r="1" spans="1:1" x14ac:dyDescent="0.3">
      <c r="A1" t="s">
        <v>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DA7D0-9E56-4670-A0B2-FBEA457D0635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DD30F4AC830848B29FA6E59BF5458A" ma:contentTypeVersion="12" ma:contentTypeDescription="Een nieuw document maken." ma:contentTypeScope="" ma:versionID="1d5a61392b20996abea41dde46a23fc8">
  <xsd:schema xmlns:xsd="http://www.w3.org/2001/XMLSchema" xmlns:xs="http://www.w3.org/2001/XMLSchema" xmlns:p="http://schemas.microsoft.com/office/2006/metadata/properties" xmlns:ns2="b9407826-6ac1-48a9-8eaf-71387f77d2e2" xmlns:ns3="a2cde992-57f3-4825-9f49-efbf7aa37ef8" targetNamespace="http://schemas.microsoft.com/office/2006/metadata/properties" ma:root="true" ma:fieldsID="9e81416ec5bbba23a589d40548d0d419" ns2:_="" ns3:_="">
    <xsd:import namespace="b9407826-6ac1-48a9-8eaf-71387f77d2e2"/>
    <xsd:import namespace="a2cde992-57f3-4825-9f49-efbf7aa37e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407826-6ac1-48a9-8eaf-71387f77d2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091f973-8f1e-4974-9921-4cc91a5c64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de992-57f3-4825-9f49-efbf7aa37ef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7350ed0-0edc-47e8-a4c0-70f7f589281d}" ma:internalName="TaxCatchAll" ma:showField="CatchAllData" ma:web="a2cde992-57f3-4825-9f49-efbf7aa37e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9407826-6ac1-48a9-8eaf-71387f77d2e2">
      <Terms xmlns="http://schemas.microsoft.com/office/infopath/2007/PartnerControls"/>
    </lcf76f155ced4ddcb4097134ff3c332f>
    <TaxCatchAll xmlns="a2cde992-57f3-4825-9f49-efbf7aa37ef8" xsi:nil="true"/>
  </documentManagement>
</p:properties>
</file>

<file path=customXml/itemProps1.xml><?xml version="1.0" encoding="utf-8"?>
<ds:datastoreItem xmlns:ds="http://schemas.openxmlformats.org/officeDocument/2006/customXml" ds:itemID="{1D50331A-1D1D-4D1A-9D38-AADBB67A8A67}"/>
</file>

<file path=customXml/itemProps2.xml><?xml version="1.0" encoding="utf-8"?>
<ds:datastoreItem xmlns:ds="http://schemas.openxmlformats.org/officeDocument/2006/customXml" ds:itemID="{823B5D50-2574-4DD9-9838-4458228F1F91}"/>
</file>

<file path=customXml/itemProps3.xml><?xml version="1.0" encoding="utf-8"?>
<ds:datastoreItem xmlns:ds="http://schemas.openxmlformats.org/officeDocument/2006/customXml" ds:itemID="{6A04DB74-4377-4D1C-9A73-7C2ACB525F6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6</vt:i4>
      </vt:variant>
      <vt:variant>
        <vt:lpstr>Benoemde bereiken</vt:lpstr>
      </vt:variant>
      <vt:variant>
        <vt:i4>4</vt:i4>
      </vt:variant>
    </vt:vector>
  </HeadingPairs>
  <TitlesOfParts>
    <vt:vector size="10" baseType="lpstr">
      <vt:lpstr>kerstpakket keuzelijst 2026</vt:lpstr>
      <vt:lpstr>kerstpakket A 2026</vt:lpstr>
      <vt:lpstr>kerstpakket B 2026</vt:lpstr>
      <vt:lpstr>kerstpakket C 2026</vt:lpstr>
      <vt:lpstr>Blad1</vt:lpstr>
      <vt:lpstr>Blad2</vt:lpstr>
      <vt:lpstr>'kerstpakket A 2026'!Afdrukbereik</vt:lpstr>
      <vt:lpstr>'kerstpakket B 2026'!Afdrukbereik</vt:lpstr>
      <vt:lpstr>'kerstpakket C 2026'!Afdrukbereik</vt:lpstr>
      <vt:lpstr>'kerstpakket keuzelijst 2026'!Afdrukbereik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Gabrielle</dc:creator>
  <cp:keywords/>
  <dc:description/>
  <cp:lastModifiedBy>Gebruiker</cp:lastModifiedBy>
  <cp:revision/>
  <cp:lastPrinted>2026-10-13T11:07:03Z</cp:lastPrinted>
  <dcterms:created xsi:type="dcterms:W3CDTF">2024-10-02T14:38:52Z</dcterms:created>
  <dcterms:modified xsi:type="dcterms:W3CDTF">2026-10-13T11:14:05Z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0x0101004DDD30F4AC830848B29FA6E59BF5458A</vt:lpwstr>
  </property>
</Properties>
</file>